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fileSharing readOnlyRecommended="1" userName="John Dean" algorithmName="SHA-512" hashValue="b+fSvAUufpyUvXeeTYluCsvxpFDt8o8fY5WMvcaxZb867rhMb0Td4lpjk5+xFeg6PMRaoFHHFekUooJwjBfrkg==" saltValue="lJSBn3nGqt+l861D/8Fby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sktop\temp saves\"/>
    </mc:Choice>
  </mc:AlternateContent>
  <xr:revisionPtr revIDLastSave="0" documentId="13_ncr:10001_{993F1204-1896-4D7F-BC0C-515A6EAF6BDB}" xr6:coauthVersionLast="45" xr6:coauthVersionMax="45" xr10:uidLastSave="{00000000-0000-0000-0000-000000000000}"/>
  <bookViews>
    <workbookView xWindow="-120" yWindow="-120" windowWidth="28110" windowHeight="16440" xr2:uid="{1A79BA2A-2889-4C9C-BCCA-C1ECF5E912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23" i="1"/>
  <c r="D24" i="1"/>
  <c r="D16" i="1" l="1"/>
  <c r="E15" i="1"/>
  <c r="D15" i="1"/>
  <c r="D12" i="1"/>
  <c r="D6" i="1" l="1"/>
  <c r="D11" i="1" l="1"/>
  <c r="B107" i="1"/>
  <c r="C107" i="1"/>
  <c r="D107" i="1"/>
  <c r="G107" i="1"/>
  <c r="H107" i="1"/>
  <c r="I107" i="1"/>
  <c r="B108" i="1"/>
  <c r="C108" i="1"/>
  <c r="D108" i="1"/>
  <c r="G108" i="1"/>
  <c r="H108" i="1"/>
  <c r="I108" i="1"/>
  <c r="B109" i="1"/>
  <c r="C109" i="1"/>
  <c r="D109" i="1"/>
  <c r="G109" i="1"/>
  <c r="H109" i="1"/>
  <c r="I109" i="1"/>
  <c r="B110" i="1"/>
  <c r="C110" i="1"/>
  <c r="D110" i="1"/>
  <c r="G110" i="1"/>
  <c r="H110" i="1"/>
  <c r="I110" i="1"/>
  <c r="B111" i="1"/>
  <c r="C111" i="1"/>
  <c r="D111" i="1"/>
  <c r="G111" i="1"/>
  <c r="H111" i="1"/>
  <c r="I111" i="1"/>
  <c r="B112" i="1"/>
  <c r="C112" i="1"/>
  <c r="D112" i="1"/>
  <c r="G112" i="1"/>
  <c r="H112" i="1"/>
  <c r="I112" i="1"/>
  <c r="B113" i="1"/>
  <c r="C113" i="1"/>
  <c r="D113" i="1"/>
  <c r="G113" i="1"/>
  <c r="H113" i="1"/>
  <c r="I113" i="1"/>
  <c r="I106" i="1"/>
  <c r="H106" i="1"/>
  <c r="G106" i="1"/>
  <c r="D106" i="1"/>
  <c r="C106" i="1"/>
  <c r="B106" i="1"/>
  <c r="I105" i="1"/>
  <c r="H105" i="1"/>
  <c r="G105" i="1"/>
  <c r="D105" i="1"/>
  <c r="C105" i="1"/>
  <c r="B105" i="1"/>
  <c r="I104" i="1"/>
  <c r="H104" i="1"/>
  <c r="G104" i="1"/>
  <c r="D104" i="1"/>
  <c r="C104" i="1"/>
  <c r="B104" i="1"/>
  <c r="I103" i="1"/>
  <c r="H103" i="1"/>
  <c r="G103" i="1"/>
  <c r="D103" i="1"/>
  <c r="C103" i="1"/>
  <c r="B103" i="1"/>
  <c r="I102" i="1"/>
  <c r="H102" i="1"/>
  <c r="G102" i="1"/>
  <c r="D102" i="1"/>
  <c r="C102" i="1"/>
  <c r="B102" i="1"/>
  <c r="I101" i="1"/>
  <c r="H101" i="1"/>
  <c r="G101" i="1"/>
  <c r="D101" i="1"/>
  <c r="C101" i="1"/>
  <c r="B101" i="1"/>
  <c r="I100" i="1"/>
  <c r="H100" i="1"/>
  <c r="G100" i="1"/>
  <c r="D100" i="1"/>
  <c r="C100" i="1"/>
  <c r="B100" i="1"/>
  <c r="I99" i="1"/>
  <c r="H99" i="1"/>
  <c r="G99" i="1"/>
  <c r="D99" i="1"/>
  <c r="C99" i="1"/>
  <c r="B99" i="1"/>
  <c r="I98" i="1"/>
  <c r="H98" i="1"/>
  <c r="G98" i="1"/>
  <c r="D98" i="1"/>
  <c r="C98" i="1"/>
  <c r="B98" i="1"/>
  <c r="I97" i="1"/>
  <c r="H97" i="1"/>
  <c r="G97" i="1"/>
  <c r="D97" i="1"/>
  <c r="C97" i="1"/>
  <c r="B97" i="1"/>
  <c r="I96" i="1"/>
  <c r="H96" i="1"/>
  <c r="G96" i="1"/>
  <c r="D96" i="1"/>
  <c r="C96" i="1"/>
  <c r="B96" i="1"/>
  <c r="I95" i="1"/>
  <c r="H95" i="1"/>
  <c r="G95" i="1"/>
  <c r="D95" i="1"/>
  <c r="C95" i="1"/>
  <c r="B95" i="1"/>
  <c r="I94" i="1"/>
  <c r="H94" i="1"/>
  <c r="G94" i="1"/>
  <c r="D94" i="1"/>
  <c r="C94" i="1"/>
  <c r="B94" i="1"/>
  <c r="I93" i="1"/>
  <c r="H93" i="1"/>
  <c r="G93" i="1"/>
  <c r="D93" i="1"/>
  <c r="C93" i="1"/>
  <c r="B93" i="1"/>
  <c r="I92" i="1"/>
  <c r="H92" i="1"/>
  <c r="G92" i="1"/>
  <c r="D92" i="1"/>
  <c r="C92" i="1"/>
  <c r="B92" i="1"/>
  <c r="I91" i="1"/>
  <c r="H91" i="1"/>
  <c r="G91" i="1"/>
  <c r="D91" i="1"/>
  <c r="C91" i="1"/>
  <c r="B91" i="1"/>
  <c r="I90" i="1"/>
  <c r="H90" i="1"/>
  <c r="G90" i="1"/>
  <c r="D90" i="1"/>
  <c r="C90" i="1"/>
  <c r="B90" i="1"/>
  <c r="I89" i="1"/>
  <c r="H89" i="1"/>
  <c r="G89" i="1"/>
  <c r="D89" i="1"/>
  <c r="C89" i="1"/>
  <c r="B89" i="1"/>
  <c r="I88" i="1"/>
  <c r="H88" i="1"/>
  <c r="G88" i="1"/>
  <c r="D88" i="1"/>
  <c r="C88" i="1"/>
  <c r="B88" i="1"/>
  <c r="I87" i="1"/>
  <c r="H87" i="1"/>
  <c r="G87" i="1"/>
  <c r="D87" i="1"/>
  <c r="C87" i="1"/>
  <c r="B87" i="1"/>
  <c r="I86" i="1"/>
  <c r="H86" i="1"/>
  <c r="G86" i="1"/>
  <c r="D86" i="1"/>
  <c r="C86" i="1"/>
  <c r="B86" i="1"/>
  <c r="I85" i="1"/>
  <c r="H85" i="1"/>
  <c r="G85" i="1"/>
  <c r="D85" i="1"/>
  <c r="C85" i="1"/>
  <c r="B85" i="1"/>
  <c r="I84" i="1"/>
  <c r="H84" i="1"/>
  <c r="G84" i="1"/>
  <c r="D84" i="1"/>
  <c r="C84" i="1"/>
  <c r="B84" i="1"/>
  <c r="I83" i="1"/>
  <c r="H83" i="1"/>
  <c r="G83" i="1"/>
  <c r="D83" i="1"/>
  <c r="C83" i="1"/>
  <c r="B83" i="1"/>
  <c r="I82" i="1"/>
  <c r="H82" i="1"/>
  <c r="G82" i="1"/>
  <c r="D82" i="1"/>
  <c r="C82" i="1"/>
  <c r="B82" i="1"/>
  <c r="I81" i="1"/>
  <c r="H81" i="1"/>
  <c r="G81" i="1"/>
  <c r="D81" i="1"/>
  <c r="C81" i="1"/>
  <c r="B81" i="1"/>
  <c r="I80" i="1"/>
  <c r="H80" i="1"/>
  <c r="G80" i="1"/>
  <c r="D80" i="1"/>
  <c r="C80" i="1"/>
  <c r="B80" i="1"/>
  <c r="I79" i="1"/>
  <c r="H79" i="1"/>
  <c r="G79" i="1"/>
  <c r="D79" i="1"/>
  <c r="C79" i="1"/>
  <c r="B79" i="1"/>
  <c r="I78" i="1"/>
  <c r="H78" i="1"/>
  <c r="G78" i="1"/>
  <c r="D78" i="1"/>
  <c r="C78" i="1"/>
  <c r="B78" i="1"/>
  <c r="I77" i="1"/>
  <c r="H77" i="1"/>
  <c r="G77" i="1"/>
  <c r="D77" i="1"/>
  <c r="C77" i="1"/>
  <c r="B77" i="1"/>
  <c r="I76" i="1"/>
  <c r="H76" i="1"/>
  <c r="G76" i="1"/>
  <c r="D76" i="1"/>
  <c r="C76" i="1"/>
  <c r="B76" i="1"/>
  <c r="I75" i="1"/>
  <c r="H75" i="1"/>
  <c r="G75" i="1"/>
  <c r="D75" i="1"/>
  <c r="C75" i="1"/>
  <c r="B75" i="1"/>
  <c r="I74" i="1"/>
  <c r="H74" i="1"/>
  <c r="G74" i="1"/>
  <c r="D74" i="1"/>
  <c r="C74" i="1"/>
  <c r="B74" i="1"/>
  <c r="I73" i="1"/>
  <c r="H73" i="1"/>
  <c r="G73" i="1"/>
  <c r="D73" i="1"/>
  <c r="C73" i="1"/>
  <c r="B73" i="1"/>
  <c r="I72" i="1"/>
  <c r="H72" i="1"/>
  <c r="G72" i="1"/>
  <c r="D72" i="1"/>
  <c r="C72" i="1"/>
  <c r="B72" i="1"/>
  <c r="I71" i="1"/>
  <c r="H71" i="1"/>
  <c r="G71" i="1"/>
  <c r="D71" i="1"/>
  <c r="C71" i="1"/>
  <c r="B71" i="1"/>
  <c r="I70" i="1"/>
  <c r="H70" i="1"/>
  <c r="G70" i="1"/>
  <c r="D70" i="1"/>
  <c r="C70" i="1"/>
  <c r="B70" i="1"/>
  <c r="I69" i="1"/>
  <c r="H69" i="1"/>
  <c r="G69" i="1"/>
  <c r="D69" i="1"/>
  <c r="C69" i="1"/>
  <c r="B69" i="1"/>
  <c r="I68" i="1"/>
  <c r="H68" i="1"/>
  <c r="G68" i="1"/>
  <c r="D68" i="1"/>
  <c r="C68" i="1"/>
  <c r="B68" i="1"/>
  <c r="I67" i="1"/>
  <c r="H67" i="1"/>
  <c r="G67" i="1"/>
  <c r="D67" i="1"/>
  <c r="C67" i="1"/>
  <c r="B67" i="1"/>
  <c r="I66" i="1"/>
  <c r="H66" i="1"/>
  <c r="G66" i="1"/>
  <c r="D66" i="1"/>
  <c r="C66" i="1"/>
  <c r="B66" i="1"/>
  <c r="I65" i="1"/>
  <c r="H65" i="1"/>
  <c r="G65" i="1"/>
  <c r="D65" i="1"/>
  <c r="C65" i="1"/>
  <c r="B65" i="1"/>
  <c r="I64" i="1"/>
  <c r="H64" i="1"/>
  <c r="G64" i="1"/>
  <c r="D64" i="1"/>
  <c r="C64" i="1"/>
  <c r="B64" i="1"/>
  <c r="I63" i="1"/>
  <c r="H63" i="1"/>
  <c r="G63" i="1"/>
  <c r="D63" i="1"/>
  <c r="C63" i="1"/>
  <c r="B63" i="1"/>
  <c r="I62" i="1"/>
  <c r="H62" i="1"/>
  <c r="G62" i="1"/>
  <c r="D62" i="1"/>
  <c r="C62" i="1"/>
  <c r="B62" i="1"/>
  <c r="I61" i="1"/>
  <c r="H61" i="1"/>
  <c r="G61" i="1"/>
  <c r="D61" i="1"/>
  <c r="C61" i="1"/>
  <c r="B61" i="1"/>
  <c r="I60" i="1"/>
  <c r="H60" i="1"/>
  <c r="G60" i="1"/>
  <c r="D60" i="1"/>
  <c r="C60" i="1"/>
  <c r="B60" i="1"/>
  <c r="I59" i="1"/>
  <c r="H59" i="1"/>
  <c r="G59" i="1"/>
  <c r="D59" i="1"/>
  <c r="C59" i="1"/>
  <c r="B59" i="1"/>
  <c r="I58" i="1"/>
  <c r="H58" i="1"/>
  <c r="G58" i="1"/>
  <c r="D58" i="1"/>
  <c r="C58" i="1"/>
  <c r="B58" i="1"/>
  <c r="I57" i="1"/>
  <c r="H57" i="1"/>
  <c r="G57" i="1"/>
  <c r="D57" i="1"/>
  <c r="C57" i="1"/>
  <c r="B57" i="1"/>
  <c r="I56" i="1"/>
  <c r="H56" i="1"/>
  <c r="G56" i="1"/>
  <c r="D56" i="1"/>
  <c r="C56" i="1"/>
  <c r="B56" i="1"/>
  <c r="I55" i="1"/>
  <c r="H55" i="1"/>
  <c r="G55" i="1"/>
  <c r="D55" i="1"/>
  <c r="C55" i="1"/>
  <c r="B55" i="1"/>
  <c r="I54" i="1"/>
  <c r="H54" i="1"/>
  <c r="G54" i="1"/>
  <c r="D54" i="1"/>
  <c r="C54" i="1"/>
  <c r="B54" i="1"/>
  <c r="I53" i="1"/>
  <c r="H53" i="1"/>
  <c r="G53" i="1"/>
  <c r="D53" i="1"/>
  <c r="C53" i="1"/>
  <c r="B53" i="1"/>
  <c r="I52" i="1"/>
  <c r="H52" i="1"/>
  <c r="G52" i="1"/>
  <c r="D52" i="1"/>
  <c r="C52" i="1"/>
  <c r="B52" i="1"/>
  <c r="I51" i="1"/>
  <c r="H51" i="1"/>
  <c r="G51" i="1"/>
  <c r="D51" i="1"/>
  <c r="C51" i="1"/>
  <c r="B51" i="1"/>
  <c r="I50" i="1"/>
  <c r="H50" i="1"/>
  <c r="G50" i="1"/>
  <c r="D50" i="1"/>
  <c r="C50" i="1"/>
  <c r="B50" i="1"/>
  <c r="I49" i="1"/>
  <c r="H49" i="1"/>
  <c r="G49" i="1"/>
  <c r="D49" i="1"/>
  <c r="C49" i="1"/>
  <c r="B49" i="1"/>
  <c r="I48" i="1"/>
  <c r="H48" i="1"/>
  <c r="G48" i="1"/>
  <c r="D48" i="1"/>
  <c r="C48" i="1"/>
  <c r="B48" i="1"/>
  <c r="I47" i="1"/>
  <c r="H47" i="1"/>
  <c r="G47" i="1"/>
  <c r="D47" i="1"/>
  <c r="C47" i="1"/>
  <c r="B47" i="1"/>
  <c r="I46" i="1"/>
  <c r="H46" i="1"/>
  <c r="G46" i="1"/>
  <c r="D46" i="1"/>
  <c r="C46" i="1"/>
  <c r="B46" i="1"/>
  <c r="I45" i="1"/>
  <c r="H45" i="1"/>
  <c r="G45" i="1"/>
  <c r="D45" i="1"/>
  <c r="C45" i="1"/>
  <c r="B45" i="1"/>
  <c r="I44" i="1"/>
  <c r="H44" i="1"/>
  <c r="G44" i="1"/>
  <c r="D44" i="1"/>
  <c r="C44" i="1"/>
  <c r="B44" i="1"/>
  <c r="I43" i="1"/>
  <c r="H43" i="1"/>
  <c r="G43" i="1"/>
  <c r="D43" i="1"/>
  <c r="C43" i="1"/>
  <c r="B43" i="1"/>
  <c r="I42" i="1"/>
  <c r="H42" i="1"/>
  <c r="G42" i="1"/>
  <c r="D42" i="1"/>
  <c r="C42" i="1"/>
  <c r="B42" i="1"/>
  <c r="I41" i="1"/>
  <c r="H41" i="1"/>
  <c r="G41" i="1"/>
  <c r="D41" i="1"/>
  <c r="C41" i="1"/>
  <c r="B41" i="1"/>
  <c r="I40" i="1"/>
  <c r="H40" i="1"/>
  <c r="G40" i="1"/>
  <c r="D40" i="1"/>
  <c r="C40" i="1"/>
  <c r="B40" i="1"/>
  <c r="I39" i="1"/>
  <c r="H39" i="1"/>
  <c r="G39" i="1"/>
  <c r="D39" i="1"/>
  <c r="C39" i="1"/>
  <c r="B39" i="1"/>
  <c r="I38" i="1"/>
  <c r="H38" i="1"/>
  <c r="G38" i="1"/>
  <c r="D38" i="1"/>
  <c r="C38" i="1"/>
  <c r="B38" i="1"/>
  <c r="I37" i="1"/>
  <c r="H37" i="1"/>
  <c r="G37" i="1"/>
  <c r="D37" i="1"/>
  <c r="C37" i="1"/>
  <c r="B37" i="1"/>
  <c r="I36" i="1"/>
  <c r="H36" i="1"/>
  <c r="G36" i="1"/>
  <c r="D36" i="1"/>
  <c r="C36" i="1"/>
  <c r="B36" i="1"/>
  <c r="I35" i="1"/>
  <c r="H35" i="1"/>
  <c r="G35" i="1"/>
  <c r="D35" i="1"/>
  <c r="C35" i="1"/>
  <c r="B35" i="1"/>
  <c r="I34" i="1"/>
  <c r="H34" i="1"/>
  <c r="G34" i="1"/>
  <c r="D34" i="1"/>
  <c r="C34" i="1"/>
  <c r="B34" i="1"/>
  <c r="I33" i="1"/>
  <c r="H33" i="1"/>
  <c r="G33" i="1"/>
  <c r="D33" i="1"/>
  <c r="C33" i="1"/>
  <c r="B33" i="1"/>
  <c r="I32" i="1"/>
  <c r="H32" i="1"/>
  <c r="G32" i="1"/>
  <c r="C32" i="1"/>
  <c r="B32" i="1"/>
  <c r="I31" i="1"/>
  <c r="H31" i="1"/>
  <c r="G31" i="1"/>
  <c r="C31" i="1"/>
  <c r="B31" i="1"/>
  <c r="I30" i="1"/>
  <c r="H30" i="1"/>
  <c r="G30" i="1"/>
  <c r="C30" i="1"/>
  <c r="B30" i="1"/>
  <c r="I29" i="1"/>
  <c r="H29" i="1"/>
  <c r="G29" i="1"/>
  <c r="C29" i="1"/>
  <c r="B29" i="1"/>
  <c r="I28" i="1"/>
  <c r="H28" i="1"/>
  <c r="G28" i="1"/>
  <c r="C28" i="1"/>
  <c r="B28" i="1"/>
  <c r="I27" i="1"/>
  <c r="H27" i="1"/>
  <c r="G27" i="1"/>
  <c r="C27" i="1"/>
  <c r="B27" i="1"/>
  <c r="I26" i="1"/>
  <c r="H26" i="1"/>
  <c r="G26" i="1"/>
  <c r="C26" i="1"/>
  <c r="B26" i="1"/>
  <c r="I25" i="1"/>
  <c r="H25" i="1"/>
  <c r="G25" i="1"/>
  <c r="C25" i="1"/>
  <c r="B25" i="1"/>
  <c r="B24" i="1"/>
  <c r="C24" i="1"/>
  <c r="G24" i="1"/>
  <c r="H24" i="1"/>
  <c r="I24" i="1"/>
  <c r="D9" i="1"/>
  <c r="D10" i="1"/>
  <c r="I12" i="1" l="1"/>
  <c r="E12" i="1" s="1"/>
  <c r="I23" i="1"/>
  <c r="H23" i="1"/>
  <c r="F23" i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C23" i="1"/>
  <c r="B23" i="1"/>
  <c r="G23" i="1" l="1"/>
</calcChain>
</file>

<file path=xl/sharedStrings.xml><?xml version="1.0" encoding="utf-8"?>
<sst xmlns="http://schemas.openxmlformats.org/spreadsheetml/2006/main" count="31" uniqueCount="28">
  <si>
    <t>Nominal</t>
  </si>
  <si>
    <t>Subproject</t>
  </si>
  <si>
    <t>Due Date</t>
  </si>
  <si>
    <t>Amount</t>
  </si>
  <si>
    <t>Student ID</t>
  </si>
  <si>
    <t>Student Name</t>
  </si>
  <si>
    <t>Reference</t>
  </si>
  <si>
    <t>Student name</t>
  </si>
  <si>
    <t>Amount per year</t>
  </si>
  <si>
    <t>Number of payments per year</t>
  </si>
  <si>
    <t>Number of years</t>
  </si>
  <si>
    <t>First due date</t>
  </si>
  <si>
    <t>Line</t>
  </si>
  <si>
    <t>Count</t>
  </si>
  <si>
    <t>Last Ref number</t>
  </si>
  <si>
    <t>can include academic year for one year's payment e.g. "Bursary 20/21"</t>
  </si>
  <si>
    <t>Leave</t>
  </si>
  <si>
    <t>Column</t>
  </si>
  <si>
    <t>Blank</t>
  </si>
  <si>
    <t>Period will be automatically calculated based on the  estimated date the money will leave our bank account</t>
  </si>
  <si>
    <t>the balancing payment will be made on the first payment</t>
  </si>
  <si>
    <t>Individual Student Bursary Template</t>
  </si>
  <si>
    <t>Paid every x weeks</t>
  </si>
  <si>
    <t>Supplier ID</t>
  </si>
  <si>
    <t xml:space="preserve">Bursary </t>
  </si>
  <si>
    <t>Please complete/amend all fields in box below</t>
  </si>
  <si>
    <t>or if previous payments have been made enter the last number of these to make unique reference</t>
  </si>
  <si>
    <t>Incomplete mandatory fields will be coloured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</si>
</sst>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/>
    <xf numFmtId="2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165" fontId="0" fillId="0" borderId="0" xfId="0" applyNumberFormat="1"/>
    <xf numFmtId="165" fontId="4" fillId="0" borderId="0" xfId="0" applyNumberFormat="1" applyFont="1"/>
    <xf numFmtId="165" fontId="0" fillId="0" borderId="0" xfId="0" applyNumberFormat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165" fontId="0" fillId="0" borderId="2" xfId="0" applyNumberFormat="1" applyBorder="1" applyProtection="1">
      <protection locked="0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FA9B-FE14-4FCC-A90B-E584D969454D}">
  <dimension ref="A1:I113"/>
  <sheetViews>
    <sheetView tabSelected="1" workbookViewId="0">
      <selection activeCell="C6" sqref="C6"/>
    </sheetView>
  </sheetViews>
  <sheetFormatPr defaultRowHeight="15" x14ac:dyDescent="0.25"/>
  <cols>
    <col min="1" max="1" width="9.140625" style="5"/>
    <col min="2" max="2" width="27.5703125" style="3" customWidth="1"/>
    <col min="3" max="3" width="17.85546875" customWidth="1"/>
    <col min="4" max="4" width="28.85546875" customWidth="1"/>
    <col min="5" max="5" width="6.85546875" bestFit="1" customWidth="1"/>
    <col min="6" max="6" width="18" style="13" bestFit="1" customWidth="1"/>
    <col min="7" max="7" width="10.7109375" bestFit="1" customWidth="1"/>
    <col min="8" max="8" width="10.5703125" bestFit="1" customWidth="1"/>
    <col min="9" max="9" width="37.85546875" customWidth="1"/>
  </cols>
  <sheetData>
    <row r="1" spans="2:9" ht="26.25" x14ac:dyDescent="0.4">
      <c r="B1" s="12" t="s">
        <v>21</v>
      </c>
    </row>
    <row r="2" spans="2:9" x14ac:dyDescent="0.25">
      <c r="B2" s="5"/>
    </row>
    <row r="3" spans="2:9" ht="15.75" x14ac:dyDescent="0.25">
      <c r="B3" s="6" t="s">
        <v>25</v>
      </c>
    </row>
    <row r="4" spans="2:9" ht="15.75" x14ac:dyDescent="0.25">
      <c r="B4" s="6" t="s">
        <v>27</v>
      </c>
    </row>
    <row r="6" spans="2:9" x14ac:dyDescent="0.25">
      <c r="B6" s="2" t="s">
        <v>23</v>
      </c>
      <c r="C6" s="16"/>
      <c r="D6" t="str">
        <f>IF(C6="","INCLUDING leading 1 (Excel will drop leading zero)",IF(LEN(C6)&lt;8,"too short?",IF(LEN(C6)&gt;8,"too long?","")))</f>
        <v>INCLUDING leading 1 (Excel will drop leading zero)</v>
      </c>
    </row>
    <row r="7" spans="2:9" x14ac:dyDescent="0.25">
      <c r="B7" s="2" t="s">
        <v>7</v>
      </c>
      <c r="C7" s="17"/>
    </row>
    <row r="8" spans="2:9" x14ac:dyDescent="0.25">
      <c r="B8" s="2" t="s">
        <v>8</v>
      </c>
      <c r="C8" s="17"/>
      <c r="D8" t="s">
        <v>20</v>
      </c>
    </row>
    <row r="9" spans="2:9" ht="18.75" x14ac:dyDescent="0.3">
      <c r="B9" s="2" t="s">
        <v>9</v>
      </c>
      <c r="C9" s="17">
        <v>13</v>
      </c>
      <c r="D9" s="11" t="str">
        <f>IF(C9=13, "DEFAULT 13 payments", "AMENDED")</f>
        <v>DEFAULT 13 payments</v>
      </c>
    </row>
    <row r="10" spans="2:9" ht="18.75" x14ac:dyDescent="0.3">
      <c r="B10" s="2" t="s">
        <v>22</v>
      </c>
      <c r="C10" s="17">
        <v>4</v>
      </c>
      <c r="D10" s="11" t="str">
        <f>IF(C10=4, "DEFAULT 4 weeks", "AMENDED")</f>
        <v>DEFAULT 4 weeks</v>
      </c>
    </row>
    <row r="11" spans="2:9" ht="18.75" x14ac:dyDescent="0.3">
      <c r="B11" s="2" t="s">
        <v>10</v>
      </c>
      <c r="C11" s="17">
        <v>1</v>
      </c>
      <c r="D11" s="11" t="str">
        <f>IF(C11=1,"DEFAULT 1 YEAR",IF(C11&gt;7,"MORE THAN MAX 7 YEARS","AMENDED"))</f>
        <v>DEFAULT 1 YEAR</v>
      </c>
    </row>
    <row r="12" spans="2:9" ht="18.75" x14ac:dyDescent="0.3">
      <c r="B12" s="2" t="s">
        <v>11</v>
      </c>
      <c r="C12" s="19"/>
      <c r="D12" s="11" t="str">
        <f>IF(C12="","",IF(WEEKDAY(C12,1)&lt;&gt;4,"NOT Wednesday",""))</f>
        <v/>
      </c>
      <c r="E12" t="str">
        <f ca="1">IF(C12&lt;I12,"Yellow warning if before today","")</f>
        <v>Yellow warning if before today</v>
      </c>
      <c r="I12" s="7">
        <f ca="1">TODAY()</f>
        <v>43900</v>
      </c>
    </row>
    <row r="13" spans="2:9" x14ac:dyDescent="0.25">
      <c r="B13" s="2" t="s">
        <v>6</v>
      </c>
      <c r="C13" s="17" t="s">
        <v>24</v>
      </c>
      <c r="D13" t="s">
        <v>15</v>
      </c>
    </row>
    <row r="14" spans="2:9" x14ac:dyDescent="0.25">
      <c r="B14" s="2" t="s">
        <v>14</v>
      </c>
      <c r="C14" s="17">
        <v>0</v>
      </c>
      <c r="D14" t="s">
        <v>26</v>
      </c>
    </row>
    <row r="15" spans="2:9" ht="15" customHeight="1" x14ac:dyDescent="0.3">
      <c r="B15" s="2" t="s">
        <v>0</v>
      </c>
      <c r="C15" s="17"/>
      <c r="D15" s="11" t="str">
        <f>IF(C15="","",IF(C15&lt;1008,"not 1008 or 1009",IF(C15&gt;1009,"not 1008 or 1009","")))</f>
        <v/>
      </c>
      <c r="E15" s="11" t="str">
        <f>IF(C15="","",IF(C15&lt;1008,"overtype this cell (E15) with confirmation that shouldn't be 1008 or 1009",IF(C15&gt;1009,"overtype this cell (E15) with confirmation that shouldn't be 1008 or 1009","")))</f>
        <v/>
      </c>
    </row>
    <row r="16" spans="2:9" ht="18.75" x14ac:dyDescent="0.3">
      <c r="B16" s="2" t="s">
        <v>1</v>
      </c>
      <c r="C16" s="18"/>
      <c r="D16" s="11" t="str">
        <f>IF(C16="","",IF(LEN(C16)&lt;9,"check full subproject has been entered",IF(LEN(C16)&gt;9,"too long?","")))</f>
        <v/>
      </c>
      <c r="G16" s="9"/>
    </row>
    <row r="17" spans="1:9" x14ac:dyDescent="0.25">
      <c r="B17" s="2"/>
      <c r="G17" s="9"/>
    </row>
    <row r="18" spans="1:9" x14ac:dyDescent="0.25">
      <c r="B18" s="10" t="s">
        <v>19</v>
      </c>
      <c r="G18" s="9"/>
    </row>
    <row r="19" spans="1:9" x14ac:dyDescent="0.25">
      <c r="B19" s="2"/>
      <c r="G19" s="9"/>
    </row>
    <row r="20" spans="1:9" x14ac:dyDescent="0.25">
      <c r="E20" t="s">
        <v>16</v>
      </c>
    </row>
    <row r="21" spans="1:9" x14ac:dyDescent="0.25">
      <c r="A21" s="5" t="s">
        <v>12</v>
      </c>
      <c r="E21" t="s">
        <v>17</v>
      </c>
    </row>
    <row r="22" spans="1:9" ht="15.75" x14ac:dyDescent="0.25">
      <c r="A22" s="5" t="s">
        <v>13</v>
      </c>
      <c r="B22" s="4" t="s">
        <v>0</v>
      </c>
      <c r="C22" s="1" t="s">
        <v>1</v>
      </c>
      <c r="D22" s="1" t="s">
        <v>6</v>
      </c>
      <c r="E22" s="1" t="s">
        <v>18</v>
      </c>
      <c r="F22" s="14" t="s">
        <v>2</v>
      </c>
      <c r="G22" s="1" t="s">
        <v>3</v>
      </c>
      <c r="H22" s="1" t="s">
        <v>4</v>
      </c>
      <c r="I22" s="1" t="s">
        <v>5</v>
      </c>
    </row>
    <row r="23" spans="1:9" x14ac:dyDescent="0.25">
      <c r="A23" s="5">
        <v>1</v>
      </c>
      <c r="B23" s="3">
        <f>IF(A23&lt;=$C$9*$C$11,$C$15,"")</f>
        <v>0</v>
      </c>
      <c r="C23" s="3">
        <f>IF(A23&lt;=$C$9*$C$11,$C$16,"")</f>
        <v>0</v>
      </c>
      <c r="D23" s="3" t="str">
        <f t="shared" ref="D23:D32" si="0">IF(A23&lt;=$C$9*$C$11,$C$13&amp;" "&amp;IF($C$14+A23&lt;10,"0","")&amp;(A23+$C$14),"")</f>
        <v>Bursary  01</v>
      </c>
      <c r="F23" s="15">
        <f>IF(A23&lt;=$C$9*$C$11,$C$12,"")</f>
        <v>0</v>
      </c>
      <c r="G23" s="8">
        <f>$C$8*$C$11-SUM(G24:G106)</f>
        <v>0</v>
      </c>
      <c r="H23" s="3">
        <f>IF(A23&lt;=$C$9*$C$11,$C$6,"")</f>
        <v>0</v>
      </c>
      <c r="I23" s="3">
        <f>IF(A23&lt;=$C$9*$C$11,$C$7,"")</f>
        <v>0</v>
      </c>
    </row>
    <row r="24" spans="1:9" x14ac:dyDescent="0.25">
      <c r="A24" s="5">
        <v>2</v>
      </c>
      <c r="B24" s="3">
        <f t="shared" ref="B24" si="1">IF(A24&lt;=$C$9*$C$11,$C$15,"")</f>
        <v>0</v>
      </c>
      <c r="C24" s="3">
        <f t="shared" ref="C24" si="2">IF(A24&lt;=$C$9*$C$11,$C$16,"")</f>
        <v>0</v>
      </c>
      <c r="D24" s="3" t="str">
        <f t="shared" si="0"/>
        <v>Bursary  02</v>
      </c>
      <c r="F24" s="15">
        <f>IF(A24&lt;=$C$9*$C$11,F23+($C$10*7),"")</f>
        <v>28</v>
      </c>
      <c r="G24" s="8">
        <f t="shared" ref="G24" si="3">IF(A24&lt;=$C$9*$C$11,ROUND($C$8/$C$9,2),"")</f>
        <v>0</v>
      </c>
      <c r="H24" s="3">
        <f t="shared" ref="H24" si="4">IF(A24&lt;=$C$9*$C$11,$C$6,"")</f>
        <v>0</v>
      </c>
      <c r="I24" s="3">
        <f t="shared" ref="I24" si="5">IF(A24&lt;=$C$9*$C$11,$C$7,"")</f>
        <v>0</v>
      </c>
    </row>
    <row r="25" spans="1:9" x14ac:dyDescent="0.25">
      <c r="A25" s="5">
        <v>3</v>
      </c>
      <c r="B25" s="3">
        <f t="shared" ref="B25:B88" si="6">IF(A25&lt;=$C$9*$C$11,$C$15,"")</f>
        <v>0</v>
      </c>
      <c r="C25" s="3">
        <f t="shared" ref="C25:C88" si="7">IF(A25&lt;=$C$9*$C$11,$C$16,"")</f>
        <v>0</v>
      </c>
      <c r="D25" s="3" t="str">
        <f t="shared" si="0"/>
        <v>Bursary  03</v>
      </c>
      <c r="F25" s="15">
        <f t="shared" ref="F25:F88" si="8">IF(A25&lt;=$C$9*$C$11,F24+($C$10*7),"")</f>
        <v>56</v>
      </c>
      <c r="G25" s="8">
        <f t="shared" ref="G25:G88" si="9">IF(A25&lt;=$C$9*$C$11,ROUND($C$8/$C$9,2),"")</f>
        <v>0</v>
      </c>
      <c r="H25" s="3">
        <f t="shared" ref="H25:H88" si="10">IF(A25&lt;=$C$9*$C$11,$C$6,"")</f>
        <v>0</v>
      </c>
      <c r="I25" s="3">
        <f t="shared" ref="I25:I88" si="11">IF(A25&lt;=$C$9*$C$11,$C$7,"")</f>
        <v>0</v>
      </c>
    </row>
    <row r="26" spans="1:9" x14ac:dyDescent="0.25">
      <c r="A26" s="5">
        <v>4</v>
      </c>
      <c r="B26" s="3">
        <f t="shared" si="6"/>
        <v>0</v>
      </c>
      <c r="C26" s="3">
        <f t="shared" si="7"/>
        <v>0</v>
      </c>
      <c r="D26" s="3" t="str">
        <f t="shared" si="0"/>
        <v>Bursary  04</v>
      </c>
      <c r="F26" s="15">
        <f t="shared" si="8"/>
        <v>84</v>
      </c>
      <c r="G26" s="8">
        <f t="shared" si="9"/>
        <v>0</v>
      </c>
      <c r="H26" s="3">
        <f t="shared" si="10"/>
        <v>0</v>
      </c>
      <c r="I26" s="3">
        <f t="shared" si="11"/>
        <v>0</v>
      </c>
    </row>
    <row r="27" spans="1:9" x14ac:dyDescent="0.25">
      <c r="A27" s="5">
        <v>5</v>
      </c>
      <c r="B27" s="3">
        <f t="shared" si="6"/>
        <v>0</v>
      </c>
      <c r="C27" s="3">
        <f t="shared" si="7"/>
        <v>0</v>
      </c>
      <c r="D27" s="3" t="str">
        <f t="shared" si="0"/>
        <v>Bursary  05</v>
      </c>
      <c r="F27" s="15">
        <f t="shared" si="8"/>
        <v>112</v>
      </c>
      <c r="G27" s="8">
        <f t="shared" si="9"/>
        <v>0</v>
      </c>
      <c r="H27" s="3">
        <f t="shared" si="10"/>
        <v>0</v>
      </c>
      <c r="I27" s="3">
        <f t="shared" si="11"/>
        <v>0</v>
      </c>
    </row>
    <row r="28" spans="1:9" x14ac:dyDescent="0.25">
      <c r="A28" s="5">
        <v>6</v>
      </c>
      <c r="B28" s="3">
        <f t="shared" si="6"/>
        <v>0</v>
      </c>
      <c r="C28" s="3">
        <f t="shared" si="7"/>
        <v>0</v>
      </c>
      <c r="D28" s="3" t="str">
        <f t="shared" si="0"/>
        <v>Bursary  06</v>
      </c>
      <c r="F28" s="15">
        <f t="shared" si="8"/>
        <v>140</v>
      </c>
      <c r="G28" s="8">
        <f t="shared" si="9"/>
        <v>0</v>
      </c>
      <c r="H28" s="3">
        <f t="shared" si="10"/>
        <v>0</v>
      </c>
      <c r="I28" s="3">
        <f t="shared" si="11"/>
        <v>0</v>
      </c>
    </row>
    <row r="29" spans="1:9" x14ac:dyDescent="0.25">
      <c r="A29" s="5">
        <v>7</v>
      </c>
      <c r="B29" s="3">
        <f t="shared" si="6"/>
        <v>0</v>
      </c>
      <c r="C29" s="3">
        <f t="shared" si="7"/>
        <v>0</v>
      </c>
      <c r="D29" s="3" t="str">
        <f t="shared" si="0"/>
        <v>Bursary  07</v>
      </c>
      <c r="F29" s="15">
        <f t="shared" si="8"/>
        <v>168</v>
      </c>
      <c r="G29" s="8">
        <f t="shared" si="9"/>
        <v>0</v>
      </c>
      <c r="H29" s="3">
        <f t="shared" si="10"/>
        <v>0</v>
      </c>
      <c r="I29" s="3">
        <f t="shared" si="11"/>
        <v>0</v>
      </c>
    </row>
    <row r="30" spans="1:9" x14ac:dyDescent="0.25">
      <c r="A30" s="5">
        <v>8</v>
      </c>
      <c r="B30" s="3">
        <f t="shared" si="6"/>
        <v>0</v>
      </c>
      <c r="C30" s="3">
        <f t="shared" si="7"/>
        <v>0</v>
      </c>
      <c r="D30" s="3" t="str">
        <f t="shared" si="0"/>
        <v>Bursary  08</v>
      </c>
      <c r="F30" s="15">
        <f t="shared" si="8"/>
        <v>196</v>
      </c>
      <c r="G30" s="8">
        <f t="shared" si="9"/>
        <v>0</v>
      </c>
      <c r="H30" s="3">
        <f t="shared" si="10"/>
        <v>0</v>
      </c>
      <c r="I30" s="3">
        <f t="shared" si="11"/>
        <v>0</v>
      </c>
    </row>
    <row r="31" spans="1:9" x14ac:dyDescent="0.25">
      <c r="A31" s="5">
        <v>9</v>
      </c>
      <c r="B31" s="3">
        <f t="shared" si="6"/>
        <v>0</v>
      </c>
      <c r="C31" s="3">
        <f t="shared" si="7"/>
        <v>0</v>
      </c>
      <c r="D31" s="3" t="str">
        <f t="shared" si="0"/>
        <v>Bursary  09</v>
      </c>
      <c r="F31" s="15">
        <f t="shared" si="8"/>
        <v>224</v>
      </c>
      <c r="G31" s="8">
        <f t="shared" si="9"/>
        <v>0</v>
      </c>
      <c r="H31" s="3">
        <f t="shared" si="10"/>
        <v>0</v>
      </c>
      <c r="I31" s="3">
        <f t="shared" si="11"/>
        <v>0</v>
      </c>
    </row>
    <row r="32" spans="1:9" x14ac:dyDescent="0.25">
      <c r="A32" s="5">
        <v>10</v>
      </c>
      <c r="B32" s="3">
        <f t="shared" si="6"/>
        <v>0</v>
      </c>
      <c r="C32" s="3">
        <f t="shared" si="7"/>
        <v>0</v>
      </c>
      <c r="D32" s="3" t="str">
        <f t="shared" si="0"/>
        <v>Bursary  10</v>
      </c>
      <c r="F32" s="15">
        <f t="shared" si="8"/>
        <v>252</v>
      </c>
      <c r="G32" s="8">
        <f t="shared" si="9"/>
        <v>0</v>
      </c>
      <c r="H32" s="3">
        <f t="shared" si="10"/>
        <v>0</v>
      </c>
      <c r="I32" s="3">
        <f t="shared" si="11"/>
        <v>0</v>
      </c>
    </row>
    <row r="33" spans="1:9" x14ac:dyDescent="0.25">
      <c r="A33" s="5">
        <v>11</v>
      </c>
      <c r="B33" s="3">
        <f t="shared" si="6"/>
        <v>0</v>
      </c>
      <c r="C33" s="3">
        <f t="shared" si="7"/>
        <v>0</v>
      </c>
      <c r="D33" s="3" t="str">
        <f t="shared" ref="D33:D88" si="12">IF(A33&lt;=$C$9*$C$11,$C$13&amp;" "&amp;(A33+$C$14),"")</f>
        <v>Bursary  11</v>
      </c>
      <c r="F33" s="15">
        <f t="shared" si="8"/>
        <v>280</v>
      </c>
      <c r="G33" s="8">
        <f t="shared" si="9"/>
        <v>0</v>
      </c>
      <c r="H33" s="3">
        <f t="shared" si="10"/>
        <v>0</v>
      </c>
      <c r="I33" s="3">
        <f t="shared" si="11"/>
        <v>0</v>
      </c>
    </row>
    <row r="34" spans="1:9" x14ac:dyDescent="0.25">
      <c r="A34" s="5">
        <v>12</v>
      </c>
      <c r="B34" s="3">
        <f t="shared" si="6"/>
        <v>0</v>
      </c>
      <c r="C34" s="3">
        <f t="shared" si="7"/>
        <v>0</v>
      </c>
      <c r="D34" s="3" t="str">
        <f t="shared" si="12"/>
        <v>Bursary  12</v>
      </c>
      <c r="F34" s="15">
        <f t="shared" si="8"/>
        <v>308</v>
      </c>
      <c r="G34" s="8">
        <f t="shared" si="9"/>
        <v>0</v>
      </c>
      <c r="H34" s="3">
        <f t="shared" si="10"/>
        <v>0</v>
      </c>
      <c r="I34" s="3">
        <f t="shared" si="11"/>
        <v>0</v>
      </c>
    </row>
    <row r="35" spans="1:9" x14ac:dyDescent="0.25">
      <c r="A35" s="5">
        <v>13</v>
      </c>
      <c r="B35" s="3">
        <f t="shared" si="6"/>
        <v>0</v>
      </c>
      <c r="C35" s="3">
        <f t="shared" si="7"/>
        <v>0</v>
      </c>
      <c r="D35" s="3" t="str">
        <f t="shared" si="12"/>
        <v>Bursary  13</v>
      </c>
      <c r="F35" s="15">
        <f t="shared" si="8"/>
        <v>336</v>
      </c>
      <c r="G35" s="8">
        <f t="shared" si="9"/>
        <v>0</v>
      </c>
      <c r="H35" s="3">
        <f t="shared" si="10"/>
        <v>0</v>
      </c>
      <c r="I35" s="3">
        <f t="shared" si="11"/>
        <v>0</v>
      </c>
    </row>
    <row r="36" spans="1:9" x14ac:dyDescent="0.25">
      <c r="A36" s="5">
        <v>14</v>
      </c>
      <c r="B36" s="3" t="str">
        <f t="shared" si="6"/>
        <v/>
      </c>
      <c r="C36" s="3" t="str">
        <f t="shared" si="7"/>
        <v/>
      </c>
      <c r="D36" s="3" t="str">
        <f t="shared" si="12"/>
        <v/>
      </c>
      <c r="F36" s="15" t="str">
        <f t="shared" si="8"/>
        <v/>
      </c>
      <c r="G36" s="8" t="str">
        <f t="shared" si="9"/>
        <v/>
      </c>
      <c r="H36" s="3" t="str">
        <f t="shared" si="10"/>
        <v/>
      </c>
      <c r="I36" s="3" t="str">
        <f t="shared" si="11"/>
        <v/>
      </c>
    </row>
    <row r="37" spans="1:9" x14ac:dyDescent="0.25">
      <c r="A37" s="5">
        <v>15</v>
      </c>
      <c r="B37" s="3" t="str">
        <f t="shared" si="6"/>
        <v/>
      </c>
      <c r="C37" s="3" t="str">
        <f t="shared" si="7"/>
        <v/>
      </c>
      <c r="D37" s="3" t="str">
        <f t="shared" si="12"/>
        <v/>
      </c>
      <c r="F37" s="15" t="str">
        <f t="shared" si="8"/>
        <v/>
      </c>
      <c r="G37" s="8" t="str">
        <f t="shared" si="9"/>
        <v/>
      </c>
      <c r="H37" s="3" t="str">
        <f t="shared" si="10"/>
        <v/>
      </c>
      <c r="I37" s="3" t="str">
        <f t="shared" si="11"/>
        <v/>
      </c>
    </row>
    <row r="38" spans="1:9" x14ac:dyDescent="0.25">
      <c r="A38" s="5">
        <v>16</v>
      </c>
      <c r="B38" s="3" t="str">
        <f t="shared" si="6"/>
        <v/>
      </c>
      <c r="C38" s="3" t="str">
        <f t="shared" si="7"/>
        <v/>
      </c>
      <c r="D38" s="3" t="str">
        <f t="shared" si="12"/>
        <v/>
      </c>
      <c r="F38" s="15" t="str">
        <f t="shared" si="8"/>
        <v/>
      </c>
      <c r="G38" s="8" t="str">
        <f t="shared" si="9"/>
        <v/>
      </c>
      <c r="H38" s="3" t="str">
        <f t="shared" si="10"/>
        <v/>
      </c>
      <c r="I38" s="3" t="str">
        <f t="shared" si="11"/>
        <v/>
      </c>
    </row>
    <row r="39" spans="1:9" x14ac:dyDescent="0.25">
      <c r="A39" s="5">
        <v>17</v>
      </c>
      <c r="B39" s="3" t="str">
        <f t="shared" si="6"/>
        <v/>
      </c>
      <c r="C39" s="3" t="str">
        <f t="shared" si="7"/>
        <v/>
      </c>
      <c r="D39" s="3" t="str">
        <f t="shared" si="12"/>
        <v/>
      </c>
      <c r="F39" s="15" t="str">
        <f t="shared" si="8"/>
        <v/>
      </c>
      <c r="G39" s="8" t="str">
        <f t="shared" si="9"/>
        <v/>
      </c>
      <c r="H39" s="3" t="str">
        <f t="shared" si="10"/>
        <v/>
      </c>
      <c r="I39" s="3" t="str">
        <f t="shared" si="11"/>
        <v/>
      </c>
    </row>
    <row r="40" spans="1:9" x14ac:dyDescent="0.25">
      <c r="A40" s="5">
        <v>18</v>
      </c>
      <c r="B40" s="3" t="str">
        <f t="shared" si="6"/>
        <v/>
      </c>
      <c r="C40" s="3" t="str">
        <f t="shared" si="7"/>
        <v/>
      </c>
      <c r="D40" s="3" t="str">
        <f t="shared" si="12"/>
        <v/>
      </c>
      <c r="F40" s="15" t="str">
        <f t="shared" si="8"/>
        <v/>
      </c>
      <c r="G40" s="8" t="str">
        <f t="shared" si="9"/>
        <v/>
      </c>
      <c r="H40" s="3" t="str">
        <f t="shared" si="10"/>
        <v/>
      </c>
      <c r="I40" s="3" t="str">
        <f t="shared" si="11"/>
        <v/>
      </c>
    </row>
    <row r="41" spans="1:9" x14ac:dyDescent="0.25">
      <c r="A41" s="5">
        <v>19</v>
      </c>
      <c r="B41" s="3" t="str">
        <f t="shared" si="6"/>
        <v/>
      </c>
      <c r="C41" s="3" t="str">
        <f t="shared" si="7"/>
        <v/>
      </c>
      <c r="D41" s="3" t="str">
        <f t="shared" si="12"/>
        <v/>
      </c>
      <c r="F41" s="15" t="str">
        <f t="shared" si="8"/>
        <v/>
      </c>
      <c r="G41" s="8" t="str">
        <f t="shared" si="9"/>
        <v/>
      </c>
      <c r="H41" s="3" t="str">
        <f t="shared" si="10"/>
        <v/>
      </c>
      <c r="I41" s="3" t="str">
        <f t="shared" si="11"/>
        <v/>
      </c>
    </row>
    <row r="42" spans="1:9" x14ac:dyDescent="0.25">
      <c r="A42" s="5">
        <v>20</v>
      </c>
      <c r="B42" s="3" t="str">
        <f t="shared" si="6"/>
        <v/>
      </c>
      <c r="C42" s="3" t="str">
        <f t="shared" si="7"/>
        <v/>
      </c>
      <c r="D42" s="3" t="str">
        <f t="shared" si="12"/>
        <v/>
      </c>
      <c r="F42" s="15" t="str">
        <f t="shared" si="8"/>
        <v/>
      </c>
      <c r="G42" s="8" t="str">
        <f t="shared" si="9"/>
        <v/>
      </c>
      <c r="H42" s="3" t="str">
        <f t="shared" si="10"/>
        <v/>
      </c>
      <c r="I42" s="3" t="str">
        <f t="shared" si="11"/>
        <v/>
      </c>
    </row>
    <row r="43" spans="1:9" x14ac:dyDescent="0.25">
      <c r="A43" s="5">
        <v>21</v>
      </c>
      <c r="B43" s="3" t="str">
        <f t="shared" si="6"/>
        <v/>
      </c>
      <c r="C43" s="3" t="str">
        <f t="shared" si="7"/>
        <v/>
      </c>
      <c r="D43" s="3" t="str">
        <f t="shared" si="12"/>
        <v/>
      </c>
      <c r="F43" s="15" t="str">
        <f t="shared" si="8"/>
        <v/>
      </c>
      <c r="G43" s="8" t="str">
        <f t="shared" si="9"/>
        <v/>
      </c>
      <c r="H43" s="3" t="str">
        <f t="shared" si="10"/>
        <v/>
      </c>
      <c r="I43" s="3" t="str">
        <f t="shared" si="11"/>
        <v/>
      </c>
    </row>
    <row r="44" spans="1:9" x14ac:dyDescent="0.25">
      <c r="A44" s="5">
        <v>22</v>
      </c>
      <c r="B44" s="3" t="str">
        <f t="shared" si="6"/>
        <v/>
      </c>
      <c r="C44" s="3" t="str">
        <f t="shared" si="7"/>
        <v/>
      </c>
      <c r="D44" s="3" t="str">
        <f t="shared" si="12"/>
        <v/>
      </c>
      <c r="F44" s="15" t="str">
        <f t="shared" si="8"/>
        <v/>
      </c>
      <c r="G44" s="8" t="str">
        <f t="shared" si="9"/>
        <v/>
      </c>
      <c r="H44" s="3" t="str">
        <f t="shared" si="10"/>
        <v/>
      </c>
      <c r="I44" s="3" t="str">
        <f t="shared" si="11"/>
        <v/>
      </c>
    </row>
    <row r="45" spans="1:9" x14ac:dyDescent="0.25">
      <c r="A45" s="5">
        <v>23</v>
      </c>
      <c r="B45" s="3" t="str">
        <f t="shared" si="6"/>
        <v/>
      </c>
      <c r="C45" s="3" t="str">
        <f t="shared" si="7"/>
        <v/>
      </c>
      <c r="D45" s="3" t="str">
        <f t="shared" si="12"/>
        <v/>
      </c>
      <c r="F45" s="15" t="str">
        <f t="shared" si="8"/>
        <v/>
      </c>
      <c r="G45" s="8" t="str">
        <f t="shared" si="9"/>
        <v/>
      </c>
      <c r="H45" s="3" t="str">
        <f t="shared" si="10"/>
        <v/>
      </c>
      <c r="I45" s="3" t="str">
        <f t="shared" si="11"/>
        <v/>
      </c>
    </row>
    <row r="46" spans="1:9" x14ac:dyDescent="0.25">
      <c r="A46" s="5">
        <v>24</v>
      </c>
      <c r="B46" s="3" t="str">
        <f t="shared" si="6"/>
        <v/>
      </c>
      <c r="C46" s="3" t="str">
        <f t="shared" si="7"/>
        <v/>
      </c>
      <c r="D46" s="3" t="str">
        <f t="shared" si="12"/>
        <v/>
      </c>
      <c r="F46" s="15" t="str">
        <f t="shared" si="8"/>
        <v/>
      </c>
      <c r="G46" s="8" t="str">
        <f t="shared" si="9"/>
        <v/>
      </c>
      <c r="H46" s="3" t="str">
        <f t="shared" si="10"/>
        <v/>
      </c>
      <c r="I46" s="3" t="str">
        <f t="shared" si="11"/>
        <v/>
      </c>
    </row>
    <row r="47" spans="1:9" x14ac:dyDescent="0.25">
      <c r="A47" s="5">
        <v>25</v>
      </c>
      <c r="B47" s="3" t="str">
        <f t="shared" si="6"/>
        <v/>
      </c>
      <c r="C47" s="3" t="str">
        <f t="shared" si="7"/>
        <v/>
      </c>
      <c r="D47" s="3" t="str">
        <f t="shared" si="12"/>
        <v/>
      </c>
      <c r="F47" s="15" t="str">
        <f t="shared" si="8"/>
        <v/>
      </c>
      <c r="G47" s="8" t="str">
        <f t="shared" si="9"/>
        <v/>
      </c>
      <c r="H47" s="3" t="str">
        <f t="shared" si="10"/>
        <v/>
      </c>
      <c r="I47" s="3" t="str">
        <f t="shared" si="11"/>
        <v/>
      </c>
    </row>
    <row r="48" spans="1:9" x14ac:dyDescent="0.25">
      <c r="A48" s="5">
        <v>26</v>
      </c>
      <c r="B48" s="3" t="str">
        <f t="shared" si="6"/>
        <v/>
      </c>
      <c r="C48" s="3" t="str">
        <f t="shared" si="7"/>
        <v/>
      </c>
      <c r="D48" s="3" t="str">
        <f t="shared" si="12"/>
        <v/>
      </c>
      <c r="F48" s="15" t="str">
        <f t="shared" si="8"/>
        <v/>
      </c>
      <c r="G48" s="8" t="str">
        <f t="shared" si="9"/>
        <v/>
      </c>
      <c r="H48" s="3" t="str">
        <f t="shared" si="10"/>
        <v/>
      </c>
      <c r="I48" s="3" t="str">
        <f t="shared" si="11"/>
        <v/>
      </c>
    </row>
    <row r="49" spans="1:9" x14ac:dyDescent="0.25">
      <c r="A49" s="5">
        <v>27</v>
      </c>
      <c r="B49" s="3" t="str">
        <f t="shared" si="6"/>
        <v/>
      </c>
      <c r="C49" s="3" t="str">
        <f t="shared" si="7"/>
        <v/>
      </c>
      <c r="D49" s="3" t="str">
        <f t="shared" si="12"/>
        <v/>
      </c>
      <c r="F49" s="15" t="str">
        <f t="shared" si="8"/>
        <v/>
      </c>
      <c r="G49" s="8" t="str">
        <f t="shared" si="9"/>
        <v/>
      </c>
      <c r="H49" s="3" t="str">
        <f t="shared" si="10"/>
        <v/>
      </c>
      <c r="I49" s="3" t="str">
        <f t="shared" si="11"/>
        <v/>
      </c>
    </row>
    <row r="50" spans="1:9" x14ac:dyDescent="0.25">
      <c r="A50" s="5">
        <v>28</v>
      </c>
      <c r="B50" s="3" t="str">
        <f t="shared" si="6"/>
        <v/>
      </c>
      <c r="C50" s="3" t="str">
        <f t="shared" si="7"/>
        <v/>
      </c>
      <c r="D50" s="3" t="str">
        <f t="shared" si="12"/>
        <v/>
      </c>
      <c r="F50" s="15" t="str">
        <f t="shared" si="8"/>
        <v/>
      </c>
      <c r="G50" s="8" t="str">
        <f t="shared" si="9"/>
        <v/>
      </c>
      <c r="H50" s="3" t="str">
        <f t="shared" si="10"/>
        <v/>
      </c>
      <c r="I50" s="3" t="str">
        <f t="shared" si="11"/>
        <v/>
      </c>
    </row>
    <row r="51" spans="1:9" x14ac:dyDescent="0.25">
      <c r="A51" s="5">
        <v>29</v>
      </c>
      <c r="B51" s="3" t="str">
        <f t="shared" si="6"/>
        <v/>
      </c>
      <c r="C51" s="3" t="str">
        <f t="shared" si="7"/>
        <v/>
      </c>
      <c r="D51" s="3" t="str">
        <f t="shared" si="12"/>
        <v/>
      </c>
      <c r="F51" s="15" t="str">
        <f t="shared" si="8"/>
        <v/>
      </c>
      <c r="G51" s="8" t="str">
        <f t="shared" si="9"/>
        <v/>
      </c>
      <c r="H51" s="3" t="str">
        <f t="shared" si="10"/>
        <v/>
      </c>
      <c r="I51" s="3" t="str">
        <f t="shared" si="11"/>
        <v/>
      </c>
    </row>
    <row r="52" spans="1:9" x14ac:dyDescent="0.25">
      <c r="A52" s="5">
        <v>30</v>
      </c>
      <c r="B52" s="3" t="str">
        <f t="shared" si="6"/>
        <v/>
      </c>
      <c r="C52" s="3" t="str">
        <f t="shared" si="7"/>
        <v/>
      </c>
      <c r="D52" s="3" t="str">
        <f t="shared" si="12"/>
        <v/>
      </c>
      <c r="F52" s="15" t="str">
        <f t="shared" si="8"/>
        <v/>
      </c>
      <c r="G52" s="8" t="str">
        <f t="shared" si="9"/>
        <v/>
      </c>
      <c r="H52" s="3" t="str">
        <f t="shared" si="10"/>
        <v/>
      </c>
      <c r="I52" s="3" t="str">
        <f t="shared" si="11"/>
        <v/>
      </c>
    </row>
    <row r="53" spans="1:9" x14ac:dyDescent="0.25">
      <c r="A53" s="5">
        <v>31</v>
      </c>
      <c r="B53" s="3" t="str">
        <f t="shared" si="6"/>
        <v/>
      </c>
      <c r="C53" s="3" t="str">
        <f t="shared" si="7"/>
        <v/>
      </c>
      <c r="D53" s="3" t="str">
        <f t="shared" si="12"/>
        <v/>
      </c>
      <c r="F53" s="15" t="str">
        <f t="shared" si="8"/>
        <v/>
      </c>
      <c r="G53" s="8" t="str">
        <f t="shared" si="9"/>
        <v/>
      </c>
      <c r="H53" s="3" t="str">
        <f t="shared" si="10"/>
        <v/>
      </c>
      <c r="I53" s="3" t="str">
        <f t="shared" si="11"/>
        <v/>
      </c>
    </row>
    <row r="54" spans="1:9" x14ac:dyDescent="0.25">
      <c r="A54" s="5">
        <v>32</v>
      </c>
      <c r="B54" s="3" t="str">
        <f t="shared" si="6"/>
        <v/>
      </c>
      <c r="C54" s="3" t="str">
        <f t="shared" si="7"/>
        <v/>
      </c>
      <c r="D54" s="3" t="str">
        <f t="shared" si="12"/>
        <v/>
      </c>
      <c r="F54" s="15" t="str">
        <f t="shared" si="8"/>
        <v/>
      </c>
      <c r="G54" s="8" t="str">
        <f t="shared" si="9"/>
        <v/>
      </c>
      <c r="H54" s="3" t="str">
        <f t="shared" si="10"/>
        <v/>
      </c>
      <c r="I54" s="3" t="str">
        <f t="shared" si="11"/>
        <v/>
      </c>
    </row>
    <row r="55" spans="1:9" x14ac:dyDescent="0.25">
      <c r="A55" s="5">
        <v>33</v>
      </c>
      <c r="B55" s="3" t="str">
        <f t="shared" si="6"/>
        <v/>
      </c>
      <c r="C55" s="3" t="str">
        <f t="shared" si="7"/>
        <v/>
      </c>
      <c r="D55" s="3" t="str">
        <f t="shared" si="12"/>
        <v/>
      </c>
      <c r="F55" s="15" t="str">
        <f t="shared" si="8"/>
        <v/>
      </c>
      <c r="G55" s="8" t="str">
        <f t="shared" si="9"/>
        <v/>
      </c>
      <c r="H55" s="3" t="str">
        <f t="shared" si="10"/>
        <v/>
      </c>
      <c r="I55" s="3" t="str">
        <f t="shared" si="11"/>
        <v/>
      </c>
    </row>
    <row r="56" spans="1:9" x14ac:dyDescent="0.25">
      <c r="A56" s="5">
        <v>34</v>
      </c>
      <c r="B56" s="3" t="str">
        <f t="shared" si="6"/>
        <v/>
      </c>
      <c r="C56" s="3" t="str">
        <f t="shared" si="7"/>
        <v/>
      </c>
      <c r="D56" s="3" t="str">
        <f t="shared" si="12"/>
        <v/>
      </c>
      <c r="F56" s="15" t="str">
        <f t="shared" si="8"/>
        <v/>
      </c>
      <c r="G56" s="8" t="str">
        <f t="shared" si="9"/>
        <v/>
      </c>
      <c r="H56" s="3" t="str">
        <f t="shared" si="10"/>
        <v/>
      </c>
      <c r="I56" s="3" t="str">
        <f t="shared" si="11"/>
        <v/>
      </c>
    </row>
    <row r="57" spans="1:9" x14ac:dyDescent="0.25">
      <c r="A57" s="5">
        <v>35</v>
      </c>
      <c r="B57" s="3" t="str">
        <f t="shared" si="6"/>
        <v/>
      </c>
      <c r="C57" s="3" t="str">
        <f t="shared" si="7"/>
        <v/>
      </c>
      <c r="D57" s="3" t="str">
        <f t="shared" si="12"/>
        <v/>
      </c>
      <c r="F57" s="15" t="str">
        <f t="shared" si="8"/>
        <v/>
      </c>
      <c r="G57" s="8" t="str">
        <f t="shared" si="9"/>
        <v/>
      </c>
      <c r="H57" s="3" t="str">
        <f t="shared" si="10"/>
        <v/>
      </c>
      <c r="I57" s="3" t="str">
        <f t="shared" si="11"/>
        <v/>
      </c>
    </row>
    <row r="58" spans="1:9" x14ac:dyDescent="0.25">
      <c r="A58" s="5">
        <v>36</v>
      </c>
      <c r="B58" s="3" t="str">
        <f t="shared" si="6"/>
        <v/>
      </c>
      <c r="C58" s="3" t="str">
        <f t="shared" si="7"/>
        <v/>
      </c>
      <c r="D58" s="3" t="str">
        <f t="shared" si="12"/>
        <v/>
      </c>
      <c r="F58" s="15" t="str">
        <f t="shared" si="8"/>
        <v/>
      </c>
      <c r="G58" s="8" t="str">
        <f t="shared" si="9"/>
        <v/>
      </c>
      <c r="H58" s="3" t="str">
        <f t="shared" si="10"/>
        <v/>
      </c>
      <c r="I58" s="3" t="str">
        <f t="shared" si="11"/>
        <v/>
      </c>
    </row>
    <row r="59" spans="1:9" x14ac:dyDescent="0.25">
      <c r="A59" s="5">
        <v>37</v>
      </c>
      <c r="B59" s="3" t="str">
        <f t="shared" si="6"/>
        <v/>
      </c>
      <c r="C59" s="3" t="str">
        <f t="shared" si="7"/>
        <v/>
      </c>
      <c r="D59" s="3" t="str">
        <f t="shared" si="12"/>
        <v/>
      </c>
      <c r="F59" s="15" t="str">
        <f t="shared" si="8"/>
        <v/>
      </c>
      <c r="G59" s="8" t="str">
        <f t="shared" si="9"/>
        <v/>
      </c>
      <c r="H59" s="3" t="str">
        <f t="shared" si="10"/>
        <v/>
      </c>
      <c r="I59" s="3" t="str">
        <f t="shared" si="11"/>
        <v/>
      </c>
    </row>
    <row r="60" spans="1:9" x14ac:dyDescent="0.25">
      <c r="A60" s="5">
        <v>38</v>
      </c>
      <c r="B60" s="3" t="str">
        <f t="shared" si="6"/>
        <v/>
      </c>
      <c r="C60" s="3" t="str">
        <f t="shared" si="7"/>
        <v/>
      </c>
      <c r="D60" s="3" t="str">
        <f t="shared" si="12"/>
        <v/>
      </c>
      <c r="F60" s="15" t="str">
        <f t="shared" si="8"/>
        <v/>
      </c>
      <c r="G60" s="8" t="str">
        <f t="shared" si="9"/>
        <v/>
      </c>
      <c r="H60" s="3" t="str">
        <f t="shared" si="10"/>
        <v/>
      </c>
      <c r="I60" s="3" t="str">
        <f t="shared" si="11"/>
        <v/>
      </c>
    </row>
    <row r="61" spans="1:9" x14ac:dyDescent="0.25">
      <c r="A61" s="5">
        <v>39</v>
      </c>
      <c r="B61" s="3" t="str">
        <f t="shared" si="6"/>
        <v/>
      </c>
      <c r="C61" s="3" t="str">
        <f t="shared" si="7"/>
        <v/>
      </c>
      <c r="D61" s="3" t="str">
        <f t="shared" si="12"/>
        <v/>
      </c>
      <c r="F61" s="15" t="str">
        <f t="shared" si="8"/>
        <v/>
      </c>
      <c r="G61" s="8" t="str">
        <f t="shared" si="9"/>
        <v/>
      </c>
      <c r="H61" s="3" t="str">
        <f t="shared" si="10"/>
        <v/>
      </c>
      <c r="I61" s="3" t="str">
        <f t="shared" si="11"/>
        <v/>
      </c>
    </row>
    <row r="62" spans="1:9" x14ac:dyDescent="0.25">
      <c r="A62" s="5">
        <v>40</v>
      </c>
      <c r="B62" s="3" t="str">
        <f t="shared" si="6"/>
        <v/>
      </c>
      <c r="C62" s="3" t="str">
        <f t="shared" si="7"/>
        <v/>
      </c>
      <c r="D62" s="3" t="str">
        <f t="shared" si="12"/>
        <v/>
      </c>
      <c r="F62" s="15" t="str">
        <f t="shared" si="8"/>
        <v/>
      </c>
      <c r="G62" s="8" t="str">
        <f t="shared" si="9"/>
        <v/>
      </c>
      <c r="H62" s="3" t="str">
        <f t="shared" si="10"/>
        <v/>
      </c>
      <c r="I62" s="3" t="str">
        <f t="shared" si="11"/>
        <v/>
      </c>
    </row>
    <row r="63" spans="1:9" x14ac:dyDescent="0.25">
      <c r="A63" s="5">
        <v>41</v>
      </c>
      <c r="B63" s="3" t="str">
        <f t="shared" si="6"/>
        <v/>
      </c>
      <c r="C63" s="3" t="str">
        <f t="shared" si="7"/>
        <v/>
      </c>
      <c r="D63" s="3" t="str">
        <f t="shared" si="12"/>
        <v/>
      </c>
      <c r="F63" s="15" t="str">
        <f t="shared" si="8"/>
        <v/>
      </c>
      <c r="G63" s="8" t="str">
        <f t="shared" si="9"/>
        <v/>
      </c>
      <c r="H63" s="3" t="str">
        <f t="shared" si="10"/>
        <v/>
      </c>
      <c r="I63" s="3" t="str">
        <f t="shared" si="11"/>
        <v/>
      </c>
    </row>
    <row r="64" spans="1:9" x14ac:dyDescent="0.25">
      <c r="A64" s="5">
        <v>42</v>
      </c>
      <c r="B64" s="3" t="str">
        <f t="shared" si="6"/>
        <v/>
      </c>
      <c r="C64" s="3" t="str">
        <f t="shared" si="7"/>
        <v/>
      </c>
      <c r="D64" s="3" t="str">
        <f t="shared" si="12"/>
        <v/>
      </c>
      <c r="F64" s="15" t="str">
        <f t="shared" si="8"/>
        <v/>
      </c>
      <c r="G64" s="8" t="str">
        <f t="shared" si="9"/>
        <v/>
      </c>
      <c r="H64" s="3" t="str">
        <f t="shared" si="10"/>
        <v/>
      </c>
      <c r="I64" s="3" t="str">
        <f t="shared" si="11"/>
        <v/>
      </c>
    </row>
    <row r="65" spans="1:9" x14ac:dyDescent="0.25">
      <c r="A65" s="5">
        <v>43</v>
      </c>
      <c r="B65" s="3" t="str">
        <f t="shared" si="6"/>
        <v/>
      </c>
      <c r="C65" s="3" t="str">
        <f t="shared" si="7"/>
        <v/>
      </c>
      <c r="D65" s="3" t="str">
        <f t="shared" si="12"/>
        <v/>
      </c>
      <c r="F65" s="15" t="str">
        <f t="shared" si="8"/>
        <v/>
      </c>
      <c r="G65" s="8" t="str">
        <f t="shared" si="9"/>
        <v/>
      </c>
      <c r="H65" s="3" t="str">
        <f t="shared" si="10"/>
        <v/>
      </c>
      <c r="I65" s="3" t="str">
        <f t="shared" si="11"/>
        <v/>
      </c>
    </row>
    <row r="66" spans="1:9" x14ac:dyDescent="0.25">
      <c r="A66" s="5">
        <v>44</v>
      </c>
      <c r="B66" s="3" t="str">
        <f t="shared" si="6"/>
        <v/>
      </c>
      <c r="C66" s="3" t="str">
        <f t="shared" si="7"/>
        <v/>
      </c>
      <c r="D66" s="3" t="str">
        <f t="shared" si="12"/>
        <v/>
      </c>
      <c r="F66" s="15" t="str">
        <f t="shared" si="8"/>
        <v/>
      </c>
      <c r="G66" s="8" t="str">
        <f t="shared" si="9"/>
        <v/>
      </c>
      <c r="H66" s="3" t="str">
        <f t="shared" si="10"/>
        <v/>
      </c>
      <c r="I66" s="3" t="str">
        <f t="shared" si="11"/>
        <v/>
      </c>
    </row>
    <row r="67" spans="1:9" x14ac:dyDescent="0.25">
      <c r="A67" s="5">
        <v>45</v>
      </c>
      <c r="B67" s="3" t="str">
        <f t="shared" si="6"/>
        <v/>
      </c>
      <c r="C67" s="3" t="str">
        <f t="shared" si="7"/>
        <v/>
      </c>
      <c r="D67" s="3" t="str">
        <f t="shared" si="12"/>
        <v/>
      </c>
      <c r="F67" s="15" t="str">
        <f t="shared" si="8"/>
        <v/>
      </c>
      <c r="G67" s="8" t="str">
        <f t="shared" si="9"/>
        <v/>
      </c>
      <c r="H67" s="3" t="str">
        <f t="shared" si="10"/>
        <v/>
      </c>
      <c r="I67" s="3" t="str">
        <f t="shared" si="11"/>
        <v/>
      </c>
    </row>
    <row r="68" spans="1:9" x14ac:dyDescent="0.25">
      <c r="A68" s="5">
        <v>46</v>
      </c>
      <c r="B68" s="3" t="str">
        <f t="shared" si="6"/>
        <v/>
      </c>
      <c r="C68" s="3" t="str">
        <f t="shared" si="7"/>
        <v/>
      </c>
      <c r="D68" s="3" t="str">
        <f t="shared" si="12"/>
        <v/>
      </c>
      <c r="F68" s="15" t="str">
        <f t="shared" si="8"/>
        <v/>
      </c>
      <c r="G68" s="8" t="str">
        <f t="shared" si="9"/>
        <v/>
      </c>
      <c r="H68" s="3" t="str">
        <f t="shared" si="10"/>
        <v/>
      </c>
      <c r="I68" s="3" t="str">
        <f t="shared" si="11"/>
        <v/>
      </c>
    </row>
    <row r="69" spans="1:9" x14ac:dyDescent="0.25">
      <c r="A69" s="5">
        <v>47</v>
      </c>
      <c r="B69" s="3" t="str">
        <f t="shared" si="6"/>
        <v/>
      </c>
      <c r="C69" s="3" t="str">
        <f t="shared" si="7"/>
        <v/>
      </c>
      <c r="D69" s="3" t="str">
        <f t="shared" si="12"/>
        <v/>
      </c>
      <c r="F69" s="15" t="str">
        <f t="shared" si="8"/>
        <v/>
      </c>
      <c r="G69" s="8" t="str">
        <f t="shared" si="9"/>
        <v/>
      </c>
      <c r="H69" s="3" t="str">
        <f t="shared" si="10"/>
        <v/>
      </c>
      <c r="I69" s="3" t="str">
        <f t="shared" si="11"/>
        <v/>
      </c>
    </row>
    <row r="70" spans="1:9" x14ac:dyDescent="0.25">
      <c r="A70" s="5">
        <v>48</v>
      </c>
      <c r="B70" s="3" t="str">
        <f t="shared" si="6"/>
        <v/>
      </c>
      <c r="C70" s="3" t="str">
        <f t="shared" si="7"/>
        <v/>
      </c>
      <c r="D70" s="3" t="str">
        <f t="shared" si="12"/>
        <v/>
      </c>
      <c r="F70" s="15" t="str">
        <f t="shared" si="8"/>
        <v/>
      </c>
      <c r="G70" s="8" t="str">
        <f t="shared" si="9"/>
        <v/>
      </c>
      <c r="H70" s="3" t="str">
        <f t="shared" si="10"/>
        <v/>
      </c>
      <c r="I70" s="3" t="str">
        <f t="shared" si="11"/>
        <v/>
      </c>
    </row>
    <row r="71" spans="1:9" x14ac:dyDescent="0.25">
      <c r="A71" s="5">
        <v>49</v>
      </c>
      <c r="B71" s="3" t="str">
        <f t="shared" si="6"/>
        <v/>
      </c>
      <c r="C71" s="3" t="str">
        <f t="shared" si="7"/>
        <v/>
      </c>
      <c r="D71" s="3" t="str">
        <f t="shared" si="12"/>
        <v/>
      </c>
      <c r="F71" s="15" t="str">
        <f t="shared" si="8"/>
        <v/>
      </c>
      <c r="G71" s="8" t="str">
        <f t="shared" si="9"/>
        <v/>
      </c>
      <c r="H71" s="3" t="str">
        <f t="shared" si="10"/>
        <v/>
      </c>
      <c r="I71" s="3" t="str">
        <f t="shared" si="11"/>
        <v/>
      </c>
    </row>
    <row r="72" spans="1:9" x14ac:dyDescent="0.25">
      <c r="A72" s="5">
        <v>50</v>
      </c>
      <c r="B72" s="3" t="str">
        <f t="shared" si="6"/>
        <v/>
      </c>
      <c r="C72" s="3" t="str">
        <f t="shared" si="7"/>
        <v/>
      </c>
      <c r="D72" s="3" t="str">
        <f t="shared" si="12"/>
        <v/>
      </c>
      <c r="F72" s="15" t="str">
        <f t="shared" si="8"/>
        <v/>
      </c>
      <c r="G72" s="8" t="str">
        <f t="shared" si="9"/>
        <v/>
      </c>
      <c r="H72" s="3" t="str">
        <f t="shared" si="10"/>
        <v/>
      </c>
      <c r="I72" s="3" t="str">
        <f t="shared" si="11"/>
        <v/>
      </c>
    </row>
    <row r="73" spans="1:9" x14ac:dyDescent="0.25">
      <c r="A73" s="5">
        <v>51</v>
      </c>
      <c r="B73" s="3" t="str">
        <f t="shared" si="6"/>
        <v/>
      </c>
      <c r="C73" s="3" t="str">
        <f t="shared" si="7"/>
        <v/>
      </c>
      <c r="D73" s="3" t="str">
        <f t="shared" si="12"/>
        <v/>
      </c>
      <c r="F73" s="15" t="str">
        <f t="shared" si="8"/>
        <v/>
      </c>
      <c r="G73" s="8" t="str">
        <f t="shared" si="9"/>
        <v/>
      </c>
      <c r="H73" s="3" t="str">
        <f t="shared" si="10"/>
        <v/>
      </c>
      <c r="I73" s="3" t="str">
        <f t="shared" si="11"/>
        <v/>
      </c>
    </row>
    <row r="74" spans="1:9" x14ac:dyDescent="0.25">
      <c r="A74" s="5">
        <v>52</v>
      </c>
      <c r="B74" s="3" t="str">
        <f t="shared" si="6"/>
        <v/>
      </c>
      <c r="C74" s="3" t="str">
        <f t="shared" si="7"/>
        <v/>
      </c>
      <c r="D74" s="3" t="str">
        <f t="shared" si="12"/>
        <v/>
      </c>
      <c r="F74" s="15" t="str">
        <f t="shared" si="8"/>
        <v/>
      </c>
      <c r="G74" s="8" t="str">
        <f t="shared" si="9"/>
        <v/>
      </c>
      <c r="H74" s="3" t="str">
        <f t="shared" si="10"/>
        <v/>
      </c>
      <c r="I74" s="3" t="str">
        <f t="shared" si="11"/>
        <v/>
      </c>
    </row>
    <row r="75" spans="1:9" x14ac:dyDescent="0.25">
      <c r="A75" s="5">
        <v>53</v>
      </c>
      <c r="B75" s="3" t="str">
        <f t="shared" si="6"/>
        <v/>
      </c>
      <c r="C75" s="3" t="str">
        <f t="shared" si="7"/>
        <v/>
      </c>
      <c r="D75" s="3" t="str">
        <f t="shared" si="12"/>
        <v/>
      </c>
      <c r="F75" s="15" t="str">
        <f t="shared" si="8"/>
        <v/>
      </c>
      <c r="G75" s="8" t="str">
        <f t="shared" si="9"/>
        <v/>
      </c>
      <c r="H75" s="3" t="str">
        <f t="shared" si="10"/>
        <v/>
      </c>
      <c r="I75" s="3" t="str">
        <f t="shared" si="11"/>
        <v/>
      </c>
    </row>
    <row r="76" spans="1:9" x14ac:dyDescent="0.25">
      <c r="A76" s="5">
        <v>54</v>
      </c>
      <c r="B76" s="3" t="str">
        <f t="shared" si="6"/>
        <v/>
      </c>
      <c r="C76" s="3" t="str">
        <f t="shared" si="7"/>
        <v/>
      </c>
      <c r="D76" s="3" t="str">
        <f t="shared" si="12"/>
        <v/>
      </c>
      <c r="F76" s="15" t="str">
        <f t="shared" si="8"/>
        <v/>
      </c>
      <c r="G76" s="8" t="str">
        <f t="shared" si="9"/>
        <v/>
      </c>
      <c r="H76" s="3" t="str">
        <f t="shared" si="10"/>
        <v/>
      </c>
      <c r="I76" s="3" t="str">
        <f t="shared" si="11"/>
        <v/>
      </c>
    </row>
    <row r="77" spans="1:9" x14ac:dyDescent="0.25">
      <c r="A77" s="5">
        <v>55</v>
      </c>
      <c r="B77" s="3" t="str">
        <f t="shared" si="6"/>
        <v/>
      </c>
      <c r="C77" s="3" t="str">
        <f t="shared" si="7"/>
        <v/>
      </c>
      <c r="D77" s="3" t="str">
        <f t="shared" si="12"/>
        <v/>
      </c>
      <c r="F77" s="15" t="str">
        <f t="shared" si="8"/>
        <v/>
      </c>
      <c r="G77" s="8" t="str">
        <f t="shared" si="9"/>
        <v/>
      </c>
      <c r="H77" s="3" t="str">
        <f t="shared" si="10"/>
        <v/>
      </c>
      <c r="I77" s="3" t="str">
        <f t="shared" si="11"/>
        <v/>
      </c>
    </row>
    <row r="78" spans="1:9" x14ac:dyDescent="0.25">
      <c r="A78" s="5">
        <v>56</v>
      </c>
      <c r="B78" s="3" t="str">
        <f t="shared" si="6"/>
        <v/>
      </c>
      <c r="C78" s="3" t="str">
        <f t="shared" si="7"/>
        <v/>
      </c>
      <c r="D78" s="3" t="str">
        <f t="shared" si="12"/>
        <v/>
      </c>
      <c r="F78" s="15" t="str">
        <f t="shared" si="8"/>
        <v/>
      </c>
      <c r="G78" s="8" t="str">
        <f t="shared" si="9"/>
        <v/>
      </c>
      <c r="H78" s="3" t="str">
        <f t="shared" si="10"/>
        <v/>
      </c>
      <c r="I78" s="3" t="str">
        <f t="shared" si="11"/>
        <v/>
      </c>
    </row>
    <row r="79" spans="1:9" x14ac:dyDescent="0.25">
      <c r="A79" s="5">
        <v>57</v>
      </c>
      <c r="B79" s="3" t="str">
        <f t="shared" si="6"/>
        <v/>
      </c>
      <c r="C79" s="3" t="str">
        <f t="shared" si="7"/>
        <v/>
      </c>
      <c r="D79" s="3" t="str">
        <f t="shared" si="12"/>
        <v/>
      </c>
      <c r="F79" s="15" t="str">
        <f t="shared" si="8"/>
        <v/>
      </c>
      <c r="G79" s="8" t="str">
        <f t="shared" si="9"/>
        <v/>
      </c>
      <c r="H79" s="3" t="str">
        <f t="shared" si="10"/>
        <v/>
      </c>
      <c r="I79" s="3" t="str">
        <f t="shared" si="11"/>
        <v/>
      </c>
    </row>
    <row r="80" spans="1:9" x14ac:dyDescent="0.25">
      <c r="A80" s="5">
        <v>58</v>
      </c>
      <c r="B80" s="3" t="str">
        <f t="shared" si="6"/>
        <v/>
      </c>
      <c r="C80" s="3" t="str">
        <f t="shared" si="7"/>
        <v/>
      </c>
      <c r="D80" s="3" t="str">
        <f t="shared" si="12"/>
        <v/>
      </c>
      <c r="F80" s="15" t="str">
        <f t="shared" si="8"/>
        <v/>
      </c>
      <c r="G80" s="8" t="str">
        <f t="shared" si="9"/>
        <v/>
      </c>
      <c r="H80" s="3" t="str">
        <f t="shared" si="10"/>
        <v/>
      </c>
      <c r="I80" s="3" t="str">
        <f t="shared" si="11"/>
        <v/>
      </c>
    </row>
    <row r="81" spans="1:9" x14ac:dyDescent="0.25">
      <c r="A81" s="5">
        <v>59</v>
      </c>
      <c r="B81" s="3" t="str">
        <f t="shared" si="6"/>
        <v/>
      </c>
      <c r="C81" s="3" t="str">
        <f t="shared" si="7"/>
        <v/>
      </c>
      <c r="D81" s="3" t="str">
        <f t="shared" si="12"/>
        <v/>
      </c>
      <c r="F81" s="15" t="str">
        <f t="shared" si="8"/>
        <v/>
      </c>
      <c r="G81" s="8" t="str">
        <f t="shared" si="9"/>
        <v/>
      </c>
      <c r="H81" s="3" t="str">
        <f t="shared" si="10"/>
        <v/>
      </c>
      <c r="I81" s="3" t="str">
        <f t="shared" si="11"/>
        <v/>
      </c>
    </row>
    <row r="82" spans="1:9" x14ac:dyDescent="0.25">
      <c r="A82" s="5">
        <v>60</v>
      </c>
      <c r="B82" s="3" t="str">
        <f t="shared" si="6"/>
        <v/>
      </c>
      <c r="C82" s="3" t="str">
        <f t="shared" si="7"/>
        <v/>
      </c>
      <c r="D82" s="3" t="str">
        <f t="shared" si="12"/>
        <v/>
      </c>
      <c r="F82" s="15" t="str">
        <f t="shared" si="8"/>
        <v/>
      </c>
      <c r="G82" s="8" t="str">
        <f t="shared" si="9"/>
        <v/>
      </c>
      <c r="H82" s="3" t="str">
        <f t="shared" si="10"/>
        <v/>
      </c>
      <c r="I82" s="3" t="str">
        <f t="shared" si="11"/>
        <v/>
      </c>
    </row>
    <row r="83" spans="1:9" x14ac:dyDescent="0.25">
      <c r="A83" s="5">
        <v>61</v>
      </c>
      <c r="B83" s="3" t="str">
        <f t="shared" si="6"/>
        <v/>
      </c>
      <c r="C83" s="3" t="str">
        <f t="shared" si="7"/>
        <v/>
      </c>
      <c r="D83" s="3" t="str">
        <f t="shared" si="12"/>
        <v/>
      </c>
      <c r="F83" s="15" t="str">
        <f t="shared" si="8"/>
        <v/>
      </c>
      <c r="G83" s="8" t="str">
        <f t="shared" si="9"/>
        <v/>
      </c>
      <c r="H83" s="3" t="str">
        <f t="shared" si="10"/>
        <v/>
      </c>
      <c r="I83" s="3" t="str">
        <f t="shared" si="11"/>
        <v/>
      </c>
    </row>
    <row r="84" spans="1:9" x14ac:dyDescent="0.25">
      <c r="A84" s="5">
        <v>62</v>
      </c>
      <c r="B84" s="3" t="str">
        <f t="shared" si="6"/>
        <v/>
      </c>
      <c r="C84" s="3" t="str">
        <f t="shared" si="7"/>
        <v/>
      </c>
      <c r="D84" s="3" t="str">
        <f t="shared" si="12"/>
        <v/>
      </c>
      <c r="F84" s="15" t="str">
        <f t="shared" si="8"/>
        <v/>
      </c>
      <c r="G84" s="8" t="str">
        <f t="shared" si="9"/>
        <v/>
      </c>
      <c r="H84" s="3" t="str">
        <f t="shared" si="10"/>
        <v/>
      </c>
      <c r="I84" s="3" t="str">
        <f t="shared" si="11"/>
        <v/>
      </c>
    </row>
    <row r="85" spans="1:9" x14ac:dyDescent="0.25">
      <c r="A85" s="5">
        <v>63</v>
      </c>
      <c r="B85" s="3" t="str">
        <f t="shared" si="6"/>
        <v/>
      </c>
      <c r="C85" s="3" t="str">
        <f t="shared" si="7"/>
        <v/>
      </c>
      <c r="D85" s="3" t="str">
        <f t="shared" si="12"/>
        <v/>
      </c>
      <c r="F85" s="15" t="str">
        <f t="shared" si="8"/>
        <v/>
      </c>
      <c r="G85" s="8" t="str">
        <f t="shared" si="9"/>
        <v/>
      </c>
      <c r="H85" s="3" t="str">
        <f t="shared" si="10"/>
        <v/>
      </c>
      <c r="I85" s="3" t="str">
        <f t="shared" si="11"/>
        <v/>
      </c>
    </row>
    <row r="86" spans="1:9" x14ac:dyDescent="0.25">
      <c r="A86" s="5">
        <v>64</v>
      </c>
      <c r="B86" s="3" t="str">
        <f t="shared" si="6"/>
        <v/>
      </c>
      <c r="C86" s="3" t="str">
        <f t="shared" si="7"/>
        <v/>
      </c>
      <c r="D86" s="3" t="str">
        <f t="shared" si="12"/>
        <v/>
      </c>
      <c r="F86" s="15" t="str">
        <f t="shared" si="8"/>
        <v/>
      </c>
      <c r="G86" s="8" t="str">
        <f t="shared" si="9"/>
        <v/>
      </c>
      <c r="H86" s="3" t="str">
        <f t="shared" si="10"/>
        <v/>
      </c>
      <c r="I86" s="3" t="str">
        <f t="shared" si="11"/>
        <v/>
      </c>
    </row>
    <row r="87" spans="1:9" x14ac:dyDescent="0.25">
      <c r="A87" s="5">
        <v>65</v>
      </c>
      <c r="B87" s="3" t="str">
        <f t="shared" si="6"/>
        <v/>
      </c>
      <c r="C87" s="3" t="str">
        <f t="shared" si="7"/>
        <v/>
      </c>
      <c r="D87" s="3" t="str">
        <f t="shared" si="12"/>
        <v/>
      </c>
      <c r="F87" s="15" t="str">
        <f t="shared" si="8"/>
        <v/>
      </c>
      <c r="G87" s="8" t="str">
        <f t="shared" si="9"/>
        <v/>
      </c>
      <c r="H87" s="3" t="str">
        <f t="shared" si="10"/>
        <v/>
      </c>
      <c r="I87" s="3" t="str">
        <f t="shared" si="11"/>
        <v/>
      </c>
    </row>
    <row r="88" spans="1:9" x14ac:dyDescent="0.25">
      <c r="A88" s="5">
        <v>66</v>
      </c>
      <c r="B88" s="3" t="str">
        <f t="shared" si="6"/>
        <v/>
      </c>
      <c r="C88" s="3" t="str">
        <f t="shared" si="7"/>
        <v/>
      </c>
      <c r="D88" s="3" t="str">
        <f t="shared" si="12"/>
        <v/>
      </c>
      <c r="F88" s="15" t="str">
        <f t="shared" si="8"/>
        <v/>
      </c>
      <c r="G88" s="8" t="str">
        <f t="shared" si="9"/>
        <v/>
      </c>
      <c r="H88" s="3" t="str">
        <f t="shared" si="10"/>
        <v/>
      </c>
      <c r="I88" s="3" t="str">
        <f t="shared" si="11"/>
        <v/>
      </c>
    </row>
    <row r="89" spans="1:9" x14ac:dyDescent="0.25">
      <c r="A89" s="5">
        <v>67</v>
      </c>
      <c r="B89" s="3" t="str">
        <f t="shared" ref="B89:B106" si="13">IF(A89&lt;=$C$9*$C$11,$C$15,"")</f>
        <v/>
      </c>
      <c r="C89" s="3" t="str">
        <f t="shared" ref="C89:C106" si="14">IF(A89&lt;=$C$9*$C$11,$C$16,"")</f>
        <v/>
      </c>
      <c r="D89" s="3" t="str">
        <f t="shared" ref="D89:D106" si="15">IF(A89&lt;=$C$9*$C$11,$C$13&amp;" "&amp;(A89+$C$14),"")</f>
        <v/>
      </c>
      <c r="F89" s="15" t="str">
        <f t="shared" ref="F89:F106" si="16">IF(A89&lt;=$C$9*$C$11,F88+($C$10*7),"")</f>
        <v/>
      </c>
      <c r="G89" s="8" t="str">
        <f t="shared" ref="G89:G106" si="17">IF(A89&lt;=$C$9*$C$11,ROUND($C$8/$C$9,2),"")</f>
        <v/>
      </c>
      <c r="H89" s="3" t="str">
        <f t="shared" ref="H89:H106" si="18">IF(A89&lt;=$C$9*$C$11,$C$6,"")</f>
        <v/>
      </c>
      <c r="I89" s="3" t="str">
        <f t="shared" ref="I89:I106" si="19">IF(A89&lt;=$C$9*$C$11,$C$7,"")</f>
        <v/>
      </c>
    </row>
    <row r="90" spans="1:9" x14ac:dyDescent="0.25">
      <c r="A90" s="5">
        <v>68</v>
      </c>
      <c r="B90" s="3" t="str">
        <f t="shared" si="13"/>
        <v/>
      </c>
      <c r="C90" s="3" t="str">
        <f t="shared" si="14"/>
        <v/>
      </c>
      <c r="D90" s="3" t="str">
        <f t="shared" si="15"/>
        <v/>
      </c>
      <c r="F90" s="15" t="str">
        <f t="shared" si="16"/>
        <v/>
      </c>
      <c r="G90" s="8" t="str">
        <f t="shared" si="17"/>
        <v/>
      </c>
      <c r="H90" s="3" t="str">
        <f t="shared" si="18"/>
        <v/>
      </c>
      <c r="I90" s="3" t="str">
        <f t="shared" si="19"/>
        <v/>
      </c>
    </row>
    <row r="91" spans="1:9" x14ac:dyDescent="0.25">
      <c r="A91" s="5">
        <v>69</v>
      </c>
      <c r="B91" s="3" t="str">
        <f t="shared" si="13"/>
        <v/>
      </c>
      <c r="C91" s="3" t="str">
        <f t="shared" si="14"/>
        <v/>
      </c>
      <c r="D91" s="3" t="str">
        <f t="shared" si="15"/>
        <v/>
      </c>
      <c r="F91" s="15" t="str">
        <f t="shared" si="16"/>
        <v/>
      </c>
      <c r="G91" s="8" t="str">
        <f t="shared" si="17"/>
        <v/>
      </c>
      <c r="H91" s="3" t="str">
        <f t="shared" si="18"/>
        <v/>
      </c>
      <c r="I91" s="3" t="str">
        <f t="shared" si="19"/>
        <v/>
      </c>
    </row>
    <row r="92" spans="1:9" x14ac:dyDescent="0.25">
      <c r="A92" s="5">
        <v>70</v>
      </c>
      <c r="B92" s="3" t="str">
        <f t="shared" si="13"/>
        <v/>
      </c>
      <c r="C92" s="3" t="str">
        <f t="shared" si="14"/>
        <v/>
      </c>
      <c r="D92" s="3" t="str">
        <f t="shared" si="15"/>
        <v/>
      </c>
      <c r="F92" s="15" t="str">
        <f t="shared" si="16"/>
        <v/>
      </c>
      <c r="G92" s="8" t="str">
        <f t="shared" si="17"/>
        <v/>
      </c>
      <c r="H92" s="3" t="str">
        <f t="shared" si="18"/>
        <v/>
      </c>
      <c r="I92" s="3" t="str">
        <f t="shared" si="19"/>
        <v/>
      </c>
    </row>
    <row r="93" spans="1:9" x14ac:dyDescent="0.25">
      <c r="A93" s="5">
        <v>71</v>
      </c>
      <c r="B93" s="3" t="str">
        <f t="shared" si="13"/>
        <v/>
      </c>
      <c r="C93" s="3" t="str">
        <f t="shared" si="14"/>
        <v/>
      </c>
      <c r="D93" s="3" t="str">
        <f t="shared" si="15"/>
        <v/>
      </c>
      <c r="F93" s="15" t="str">
        <f t="shared" si="16"/>
        <v/>
      </c>
      <c r="G93" s="8" t="str">
        <f t="shared" si="17"/>
        <v/>
      </c>
      <c r="H93" s="3" t="str">
        <f t="shared" si="18"/>
        <v/>
      </c>
      <c r="I93" s="3" t="str">
        <f t="shared" si="19"/>
        <v/>
      </c>
    </row>
    <row r="94" spans="1:9" x14ac:dyDescent="0.25">
      <c r="A94" s="5">
        <v>72</v>
      </c>
      <c r="B94" s="3" t="str">
        <f t="shared" si="13"/>
        <v/>
      </c>
      <c r="C94" s="3" t="str">
        <f t="shared" si="14"/>
        <v/>
      </c>
      <c r="D94" s="3" t="str">
        <f t="shared" si="15"/>
        <v/>
      </c>
      <c r="F94" s="15" t="str">
        <f t="shared" si="16"/>
        <v/>
      </c>
      <c r="G94" s="8" t="str">
        <f t="shared" si="17"/>
        <v/>
      </c>
      <c r="H94" s="3" t="str">
        <f t="shared" si="18"/>
        <v/>
      </c>
      <c r="I94" s="3" t="str">
        <f t="shared" si="19"/>
        <v/>
      </c>
    </row>
    <row r="95" spans="1:9" x14ac:dyDescent="0.25">
      <c r="A95" s="5">
        <v>73</v>
      </c>
      <c r="B95" s="3" t="str">
        <f t="shared" si="13"/>
        <v/>
      </c>
      <c r="C95" s="3" t="str">
        <f t="shared" si="14"/>
        <v/>
      </c>
      <c r="D95" s="3" t="str">
        <f t="shared" si="15"/>
        <v/>
      </c>
      <c r="F95" s="15" t="str">
        <f t="shared" si="16"/>
        <v/>
      </c>
      <c r="G95" s="8" t="str">
        <f t="shared" si="17"/>
        <v/>
      </c>
      <c r="H95" s="3" t="str">
        <f t="shared" si="18"/>
        <v/>
      </c>
      <c r="I95" s="3" t="str">
        <f t="shared" si="19"/>
        <v/>
      </c>
    </row>
    <row r="96" spans="1:9" x14ac:dyDescent="0.25">
      <c r="A96" s="5">
        <v>74</v>
      </c>
      <c r="B96" s="3" t="str">
        <f t="shared" si="13"/>
        <v/>
      </c>
      <c r="C96" s="3" t="str">
        <f t="shared" si="14"/>
        <v/>
      </c>
      <c r="D96" s="3" t="str">
        <f t="shared" si="15"/>
        <v/>
      </c>
      <c r="F96" s="15" t="str">
        <f t="shared" si="16"/>
        <v/>
      </c>
      <c r="G96" s="8" t="str">
        <f t="shared" si="17"/>
        <v/>
      </c>
      <c r="H96" s="3" t="str">
        <f t="shared" si="18"/>
        <v/>
      </c>
      <c r="I96" s="3" t="str">
        <f t="shared" si="19"/>
        <v/>
      </c>
    </row>
    <row r="97" spans="1:9" x14ac:dyDescent="0.25">
      <c r="A97" s="5">
        <v>75</v>
      </c>
      <c r="B97" s="3" t="str">
        <f t="shared" si="13"/>
        <v/>
      </c>
      <c r="C97" s="3" t="str">
        <f t="shared" si="14"/>
        <v/>
      </c>
      <c r="D97" s="3" t="str">
        <f t="shared" si="15"/>
        <v/>
      </c>
      <c r="F97" s="15" t="str">
        <f t="shared" si="16"/>
        <v/>
      </c>
      <c r="G97" s="8" t="str">
        <f t="shared" si="17"/>
        <v/>
      </c>
      <c r="H97" s="3" t="str">
        <f t="shared" si="18"/>
        <v/>
      </c>
      <c r="I97" s="3" t="str">
        <f t="shared" si="19"/>
        <v/>
      </c>
    </row>
    <row r="98" spans="1:9" x14ac:dyDescent="0.25">
      <c r="A98" s="5">
        <v>76</v>
      </c>
      <c r="B98" s="3" t="str">
        <f t="shared" si="13"/>
        <v/>
      </c>
      <c r="C98" s="3" t="str">
        <f t="shared" si="14"/>
        <v/>
      </c>
      <c r="D98" s="3" t="str">
        <f t="shared" si="15"/>
        <v/>
      </c>
      <c r="F98" s="15" t="str">
        <f t="shared" si="16"/>
        <v/>
      </c>
      <c r="G98" s="8" t="str">
        <f t="shared" si="17"/>
        <v/>
      </c>
      <c r="H98" s="3" t="str">
        <f t="shared" si="18"/>
        <v/>
      </c>
      <c r="I98" s="3" t="str">
        <f t="shared" si="19"/>
        <v/>
      </c>
    </row>
    <row r="99" spans="1:9" x14ac:dyDescent="0.25">
      <c r="A99" s="5">
        <v>77</v>
      </c>
      <c r="B99" s="3" t="str">
        <f t="shared" si="13"/>
        <v/>
      </c>
      <c r="C99" s="3" t="str">
        <f t="shared" si="14"/>
        <v/>
      </c>
      <c r="D99" s="3" t="str">
        <f t="shared" si="15"/>
        <v/>
      </c>
      <c r="F99" s="15" t="str">
        <f t="shared" si="16"/>
        <v/>
      </c>
      <c r="G99" s="8" t="str">
        <f t="shared" si="17"/>
        <v/>
      </c>
      <c r="H99" s="3" t="str">
        <f t="shared" si="18"/>
        <v/>
      </c>
      <c r="I99" s="3" t="str">
        <f t="shared" si="19"/>
        <v/>
      </c>
    </row>
    <row r="100" spans="1:9" x14ac:dyDescent="0.25">
      <c r="A100" s="5">
        <v>78</v>
      </c>
      <c r="B100" s="3" t="str">
        <f t="shared" si="13"/>
        <v/>
      </c>
      <c r="C100" s="3" t="str">
        <f t="shared" si="14"/>
        <v/>
      </c>
      <c r="D100" s="3" t="str">
        <f t="shared" si="15"/>
        <v/>
      </c>
      <c r="F100" s="15" t="str">
        <f t="shared" si="16"/>
        <v/>
      </c>
      <c r="G100" s="8" t="str">
        <f t="shared" si="17"/>
        <v/>
      </c>
      <c r="H100" s="3" t="str">
        <f t="shared" si="18"/>
        <v/>
      </c>
      <c r="I100" s="3" t="str">
        <f t="shared" si="19"/>
        <v/>
      </c>
    </row>
    <row r="101" spans="1:9" x14ac:dyDescent="0.25">
      <c r="A101" s="5">
        <v>79</v>
      </c>
      <c r="B101" s="3" t="str">
        <f t="shared" si="13"/>
        <v/>
      </c>
      <c r="C101" s="3" t="str">
        <f t="shared" si="14"/>
        <v/>
      </c>
      <c r="D101" s="3" t="str">
        <f t="shared" si="15"/>
        <v/>
      </c>
      <c r="F101" s="15" t="str">
        <f t="shared" si="16"/>
        <v/>
      </c>
      <c r="G101" s="8" t="str">
        <f t="shared" si="17"/>
        <v/>
      </c>
      <c r="H101" s="3" t="str">
        <f t="shared" si="18"/>
        <v/>
      </c>
      <c r="I101" s="3" t="str">
        <f t="shared" si="19"/>
        <v/>
      </c>
    </row>
    <row r="102" spans="1:9" x14ac:dyDescent="0.25">
      <c r="A102" s="5">
        <v>80</v>
      </c>
      <c r="B102" s="3" t="str">
        <f t="shared" si="13"/>
        <v/>
      </c>
      <c r="C102" s="3" t="str">
        <f t="shared" si="14"/>
        <v/>
      </c>
      <c r="D102" s="3" t="str">
        <f t="shared" si="15"/>
        <v/>
      </c>
      <c r="F102" s="15" t="str">
        <f t="shared" si="16"/>
        <v/>
      </c>
      <c r="G102" s="8" t="str">
        <f t="shared" si="17"/>
        <v/>
      </c>
      <c r="H102" s="3" t="str">
        <f t="shared" si="18"/>
        <v/>
      </c>
      <c r="I102" s="3" t="str">
        <f t="shared" si="19"/>
        <v/>
      </c>
    </row>
    <row r="103" spans="1:9" x14ac:dyDescent="0.25">
      <c r="A103" s="5">
        <v>81</v>
      </c>
      <c r="B103" s="3" t="str">
        <f t="shared" si="13"/>
        <v/>
      </c>
      <c r="C103" s="3" t="str">
        <f t="shared" si="14"/>
        <v/>
      </c>
      <c r="D103" s="3" t="str">
        <f t="shared" si="15"/>
        <v/>
      </c>
      <c r="F103" s="15" t="str">
        <f t="shared" si="16"/>
        <v/>
      </c>
      <c r="G103" s="8" t="str">
        <f t="shared" si="17"/>
        <v/>
      </c>
      <c r="H103" s="3" t="str">
        <f t="shared" si="18"/>
        <v/>
      </c>
      <c r="I103" s="3" t="str">
        <f t="shared" si="19"/>
        <v/>
      </c>
    </row>
    <row r="104" spans="1:9" x14ac:dyDescent="0.25">
      <c r="A104" s="5">
        <v>82</v>
      </c>
      <c r="B104" s="3" t="str">
        <f t="shared" si="13"/>
        <v/>
      </c>
      <c r="C104" s="3" t="str">
        <f t="shared" si="14"/>
        <v/>
      </c>
      <c r="D104" s="3" t="str">
        <f t="shared" si="15"/>
        <v/>
      </c>
      <c r="F104" s="15" t="str">
        <f t="shared" si="16"/>
        <v/>
      </c>
      <c r="G104" s="8" t="str">
        <f t="shared" si="17"/>
        <v/>
      </c>
      <c r="H104" s="3" t="str">
        <f t="shared" si="18"/>
        <v/>
      </c>
      <c r="I104" s="3" t="str">
        <f t="shared" si="19"/>
        <v/>
      </c>
    </row>
    <row r="105" spans="1:9" x14ac:dyDescent="0.25">
      <c r="A105" s="5">
        <v>83</v>
      </c>
      <c r="B105" s="3" t="str">
        <f t="shared" si="13"/>
        <v/>
      </c>
      <c r="C105" s="3" t="str">
        <f t="shared" si="14"/>
        <v/>
      </c>
      <c r="D105" s="3" t="str">
        <f t="shared" si="15"/>
        <v/>
      </c>
      <c r="F105" s="15" t="str">
        <f t="shared" si="16"/>
        <v/>
      </c>
      <c r="G105" s="8" t="str">
        <f t="shared" si="17"/>
        <v/>
      </c>
      <c r="H105" s="3" t="str">
        <f t="shared" si="18"/>
        <v/>
      </c>
      <c r="I105" s="3" t="str">
        <f t="shared" si="19"/>
        <v/>
      </c>
    </row>
    <row r="106" spans="1:9" x14ac:dyDescent="0.25">
      <c r="A106" s="5">
        <v>84</v>
      </c>
      <c r="B106" s="3" t="str">
        <f t="shared" si="13"/>
        <v/>
      </c>
      <c r="C106" s="3" t="str">
        <f t="shared" si="14"/>
        <v/>
      </c>
      <c r="D106" s="3" t="str">
        <f t="shared" si="15"/>
        <v/>
      </c>
      <c r="F106" s="15" t="str">
        <f t="shared" si="16"/>
        <v/>
      </c>
      <c r="G106" s="8" t="str">
        <f t="shared" si="17"/>
        <v/>
      </c>
      <c r="H106" s="3" t="str">
        <f t="shared" si="18"/>
        <v/>
      </c>
      <c r="I106" s="3" t="str">
        <f t="shared" si="19"/>
        <v/>
      </c>
    </row>
    <row r="107" spans="1:9" x14ac:dyDescent="0.25">
      <c r="A107" s="5">
        <v>85</v>
      </c>
      <c r="B107" s="3" t="str">
        <f t="shared" ref="B107:B113" si="20">IF(A107&lt;=$C$9*$C$11,$C$15,"")</f>
        <v/>
      </c>
      <c r="C107" s="3" t="str">
        <f t="shared" ref="C107:C113" si="21">IF(A107&lt;=$C$9*$C$11,$C$16,"")</f>
        <v/>
      </c>
      <c r="D107" s="3" t="str">
        <f t="shared" ref="D107:D113" si="22">IF(A107&lt;=$C$9*$C$11,$C$13&amp;" "&amp;(A107+$C$14),"")</f>
        <v/>
      </c>
      <c r="F107" s="15" t="str">
        <f t="shared" ref="F107:F113" si="23">IF(A107&lt;=$C$9*$C$11,F106+($C$10*7),"")</f>
        <v/>
      </c>
      <c r="G107" s="8" t="str">
        <f t="shared" ref="G107:G113" si="24">IF(A107&lt;=$C$9*$C$11,ROUND($C$8/$C$9,2),"")</f>
        <v/>
      </c>
      <c r="H107" s="3" t="str">
        <f t="shared" ref="H107:H113" si="25">IF(A107&lt;=$C$9*$C$11,$C$6,"")</f>
        <v/>
      </c>
      <c r="I107" s="3" t="str">
        <f t="shared" ref="I107:I113" si="26">IF(A107&lt;=$C$9*$C$11,$C$7,"")</f>
        <v/>
      </c>
    </row>
    <row r="108" spans="1:9" x14ac:dyDescent="0.25">
      <c r="A108" s="5">
        <v>86</v>
      </c>
      <c r="B108" s="3" t="str">
        <f t="shared" si="20"/>
        <v/>
      </c>
      <c r="C108" s="3" t="str">
        <f t="shared" si="21"/>
        <v/>
      </c>
      <c r="D108" s="3" t="str">
        <f t="shared" si="22"/>
        <v/>
      </c>
      <c r="F108" s="15" t="str">
        <f t="shared" si="23"/>
        <v/>
      </c>
      <c r="G108" s="8" t="str">
        <f t="shared" si="24"/>
        <v/>
      </c>
      <c r="H108" s="3" t="str">
        <f t="shared" si="25"/>
        <v/>
      </c>
      <c r="I108" s="3" t="str">
        <f t="shared" si="26"/>
        <v/>
      </c>
    </row>
    <row r="109" spans="1:9" x14ac:dyDescent="0.25">
      <c r="A109" s="5">
        <v>87</v>
      </c>
      <c r="B109" s="3" t="str">
        <f t="shared" si="20"/>
        <v/>
      </c>
      <c r="C109" s="3" t="str">
        <f t="shared" si="21"/>
        <v/>
      </c>
      <c r="D109" s="3" t="str">
        <f t="shared" si="22"/>
        <v/>
      </c>
      <c r="F109" s="15" t="str">
        <f t="shared" si="23"/>
        <v/>
      </c>
      <c r="G109" s="8" t="str">
        <f t="shared" si="24"/>
        <v/>
      </c>
      <c r="H109" s="3" t="str">
        <f t="shared" si="25"/>
        <v/>
      </c>
      <c r="I109" s="3" t="str">
        <f t="shared" si="26"/>
        <v/>
      </c>
    </row>
    <row r="110" spans="1:9" x14ac:dyDescent="0.25">
      <c r="A110" s="5">
        <v>88</v>
      </c>
      <c r="B110" s="3" t="str">
        <f t="shared" si="20"/>
        <v/>
      </c>
      <c r="C110" s="3" t="str">
        <f t="shared" si="21"/>
        <v/>
      </c>
      <c r="D110" s="3" t="str">
        <f t="shared" si="22"/>
        <v/>
      </c>
      <c r="F110" s="15" t="str">
        <f t="shared" si="23"/>
        <v/>
      </c>
      <c r="G110" s="8" t="str">
        <f t="shared" si="24"/>
        <v/>
      </c>
      <c r="H110" s="3" t="str">
        <f t="shared" si="25"/>
        <v/>
      </c>
      <c r="I110" s="3" t="str">
        <f t="shared" si="26"/>
        <v/>
      </c>
    </row>
    <row r="111" spans="1:9" x14ac:dyDescent="0.25">
      <c r="A111" s="5">
        <v>89</v>
      </c>
      <c r="B111" s="3" t="str">
        <f t="shared" si="20"/>
        <v/>
      </c>
      <c r="C111" s="3" t="str">
        <f t="shared" si="21"/>
        <v/>
      </c>
      <c r="D111" s="3" t="str">
        <f t="shared" si="22"/>
        <v/>
      </c>
      <c r="F111" s="15" t="str">
        <f t="shared" si="23"/>
        <v/>
      </c>
      <c r="G111" s="8" t="str">
        <f t="shared" si="24"/>
        <v/>
      </c>
      <c r="H111" s="3" t="str">
        <f t="shared" si="25"/>
        <v/>
      </c>
      <c r="I111" s="3" t="str">
        <f t="shared" si="26"/>
        <v/>
      </c>
    </row>
    <row r="112" spans="1:9" x14ac:dyDescent="0.25">
      <c r="A112" s="5">
        <v>90</v>
      </c>
      <c r="B112" s="3" t="str">
        <f t="shared" si="20"/>
        <v/>
      </c>
      <c r="C112" s="3" t="str">
        <f t="shared" si="21"/>
        <v/>
      </c>
      <c r="D112" s="3" t="str">
        <f t="shared" si="22"/>
        <v/>
      </c>
      <c r="F112" s="15" t="str">
        <f t="shared" si="23"/>
        <v/>
      </c>
      <c r="G112" s="8" t="str">
        <f t="shared" si="24"/>
        <v/>
      </c>
      <c r="H112" s="3" t="str">
        <f t="shared" si="25"/>
        <v/>
      </c>
      <c r="I112" s="3" t="str">
        <f t="shared" si="26"/>
        <v/>
      </c>
    </row>
    <row r="113" spans="1:9" x14ac:dyDescent="0.25">
      <c r="A113" s="5">
        <v>91</v>
      </c>
      <c r="B113" s="3" t="str">
        <f t="shared" si="20"/>
        <v/>
      </c>
      <c r="C113" s="3" t="str">
        <f t="shared" si="21"/>
        <v/>
      </c>
      <c r="D113" s="3" t="str">
        <f t="shared" si="22"/>
        <v/>
      </c>
      <c r="F113" s="15" t="str">
        <f t="shared" si="23"/>
        <v/>
      </c>
      <c r="G113" s="8" t="str">
        <f t="shared" si="24"/>
        <v/>
      </c>
      <c r="H113" s="3" t="str">
        <f t="shared" si="25"/>
        <v/>
      </c>
      <c r="I113" s="3" t="str">
        <f t="shared" si="26"/>
        <v/>
      </c>
    </row>
  </sheetData>
  <sheetProtection algorithmName="SHA-512" hashValue="sulWP09iwG3NjEJQtgpH2WY8dSBUvcurK+MfJqUOc5C3rJtZmadVCYJ5u9CFl0E4OeezHat7qZ024noVa75b8A==" saltValue="LtitFp5RLJ8ODISwiQbStw==" spinCount="100000" sheet="1" objects="1" scenarios="1"/>
  <protectedRanges>
    <protectedRange algorithmName="SHA-512" hashValue="7ql4e7WqWT0hjvArcIjOLb52rwXaTpK7m48aoTHN+748oY+Ndu33OatHhns2zQYYS/JFsY0BaJaEW07ozeb/tQ==" saltValue="0kShDS/SqiIFv4uLb7WZMQ==" spinCount="100000" sqref="A20:XFD113" name="Range1"/>
  </protectedRanges>
  <conditionalFormatting sqref="C6:C16">
    <cfRule type="cellIs" dxfId="5" priority="2" stopIfTrue="1" operator="equal">
      <formula>""</formula>
    </cfRule>
  </conditionalFormatting>
  <conditionalFormatting sqref="C9:C11">
    <cfRule type="cellIs" dxfId="4" priority="5" operator="notBetween">
      <formula>0</formula>
      <formula>15</formula>
    </cfRule>
  </conditionalFormatting>
  <conditionalFormatting sqref="C14">
    <cfRule type="cellIs" dxfId="3" priority="4" operator="notBetween">
      <formula>0</formula>
      <formula>99</formula>
    </cfRule>
  </conditionalFormatting>
  <conditionalFormatting sqref="C12">
    <cfRule type="cellIs" dxfId="2" priority="3" operator="notBetween">
      <formula>0</formula>
      <formula>99999999</formula>
    </cfRule>
    <cfRule type="cellIs" dxfId="1" priority="6" operator="lessThan">
      <formula>$I$12</formula>
    </cfRule>
  </conditionalFormatting>
  <conditionalFormatting sqref="E12:G12">
    <cfRule type="expression" dxfId="0" priority="1">
      <formula>$C$12&lt;$I$12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Huddersfield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Dean</dc:creator>
  <cp:lastModifiedBy>John Dean</cp:lastModifiedBy>
  <dcterms:created xsi:type="dcterms:W3CDTF">2020-01-30T14:18:10Z</dcterms:created>
  <dcterms:modified xsi:type="dcterms:W3CDTF">2020-03-10T14:28:32Z</dcterms:modified>
</cp:coreProperties>
</file>